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H8" i="1" l="1"/>
  <c r="F8" i="1"/>
  <c r="G8" i="1"/>
  <c r="D8" i="1"/>
  <c r="H22" i="1"/>
  <c r="H24" i="1"/>
  <c r="H25" i="1"/>
  <c r="H26" i="1"/>
  <c r="H27" i="1"/>
  <c r="H28" i="1"/>
  <c r="G22" i="1"/>
  <c r="H23" i="1"/>
  <c r="G24" i="1"/>
  <c r="G19" i="1" s="1"/>
  <c r="G25" i="1"/>
  <c r="G26" i="1"/>
  <c r="G27" i="1"/>
  <c r="G28" i="1"/>
  <c r="E19" i="1"/>
  <c r="E8" i="1" s="1"/>
  <c r="F19" i="1"/>
  <c r="D19" i="1"/>
  <c r="H21" i="1"/>
  <c r="G21" i="1"/>
  <c r="H15" i="1"/>
  <c r="H12" i="1"/>
  <c r="H13" i="1"/>
  <c r="H14" i="1"/>
  <c r="H16" i="1"/>
  <c r="H17" i="1"/>
  <c r="H11" i="1"/>
  <c r="G12" i="1"/>
  <c r="G13" i="1"/>
  <c r="G14" i="1"/>
  <c r="G15" i="1"/>
  <c r="G16" i="1"/>
  <c r="G17" i="1"/>
  <c r="G11" i="1"/>
  <c r="G10" i="1"/>
  <c r="E10" i="1"/>
  <c r="F10" i="1"/>
  <c r="D10" i="1"/>
  <c r="H19" i="1" l="1"/>
  <c r="H10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<sst xmlns="http://schemas.openxmlformats.org/spreadsheetml/2006/main" count="32" uniqueCount="32">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</sst>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H19" sqref="H19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+D10+D19</f>
        <v>2944104222.6299996</v>
      </c>
      <c r="E8" s="5">
        <f t="shared" ref="E8:G8" si="0">+E10+E19</f>
        <v>2279347969.3800001</v>
      </c>
      <c r="F8" s="5">
        <f t="shared" si="0"/>
        <v>2638414877.48</v>
      </c>
      <c r="G8" s="5">
        <f t="shared" si="0"/>
        <v>2585037314.5300002</v>
      </c>
      <c r="H8" s="5">
        <f>G8-D8</f>
        <v>-359066908.09999943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280294123.38999999</v>
      </c>
      <c r="E10" s="5">
        <f t="shared" ref="E10:H10" si="1">SUM(E11:E17)</f>
        <v>2156721170.8600001</v>
      </c>
      <c r="F10" s="5">
        <f t="shared" si="1"/>
        <v>2315791125.52</v>
      </c>
      <c r="G10" s="5">
        <f>+D10+E10-F10</f>
        <v>121224168.73000002</v>
      </c>
      <c r="H10" s="5">
        <f t="shared" si="1"/>
        <v>-159069954.66000006</v>
      </c>
    </row>
    <row r="11" spans="2:8" x14ac:dyDescent="0.25">
      <c r="B11" s="9"/>
      <c r="C11" s="4" t="s">
        <v>11</v>
      </c>
      <c r="D11" s="8">
        <v>276928842.19</v>
      </c>
      <c r="E11" s="8">
        <v>1318276789.8299999</v>
      </c>
      <c r="F11" s="8">
        <v>1579326535.6800001</v>
      </c>
      <c r="G11" s="8">
        <f>SUM(D11+E11-F11)</f>
        <v>15879096.339999914</v>
      </c>
      <c r="H11" s="8">
        <f>G11-D11</f>
        <v>-261049745.85000008</v>
      </c>
    </row>
    <row r="12" spans="2:8" x14ac:dyDescent="0.25">
      <c r="B12" s="9"/>
      <c r="C12" s="4" t="s">
        <v>12</v>
      </c>
      <c r="D12" s="8">
        <v>3281073.9</v>
      </c>
      <c r="E12" s="8">
        <v>835704196.32000005</v>
      </c>
      <c r="F12" s="8">
        <v>733724405.13</v>
      </c>
      <c r="G12" s="8">
        <f t="shared" ref="G12:G17" si="2">SUM(D12+E12-F12)</f>
        <v>105260865.09000003</v>
      </c>
      <c r="H12" s="8">
        <f t="shared" ref="H12:H17" si="3">G12-D12</f>
        <v>101979791.19000003</v>
      </c>
    </row>
    <row r="13" spans="2:8" x14ac:dyDescent="0.25">
      <c r="B13" s="9"/>
      <c r="C13" s="4" t="s">
        <v>13</v>
      </c>
      <c r="D13" s="8">
        <v>0</v>
      </c>
      <c r="E13" s="8">
        <v>0</v>
      </c>
      <c r="F13" s="8">
        <v>0</v>
      </c>
      <c r="G13" s="8">
        <f t="shared" si="2"/>
        <v>0</v>
      </c>
      <c r="H13" s="8">
        <f t="shared" si="3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8">
        <f t="shared" si="3"/>
        <v>0</v>
      </c>
    </row>
    <row r="15" spans="2:8" x14ac:dyDescent="0.25">
      <c r="B15" s="9"/>
      <c r="C15" s="4" t="s">
        <v>15</v>
      </c>
      <c r="D15" s="8">
        <v>84207.3</v>
      </c>
      <c r="E15" s="8">
        <v>2740184.71</v>
      </c>
      <c r="F15" s="8">
        <v>2740184.71</v>
      </c>
      <c r="G15" s="8">
        <f t="shared" si="2"/>
        <v>84207.299999999814</v>
      </c>
      <c r="H15" s="8">
        <f>D15-G15</f>
        <v>1.8917489796876907E-10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8">
        <f t="shared" si="3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8">
        <f t="shared" si="3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2663810099.2399998</v>
      </c>
      <c r="E19" s="5">
        <f t="shared" ref="E19:H19" si="4">SUM(E20:E28)</f>
        <v>122626798.52</v>
      </c>
      <c r="F19" s="5">
        <f t="shared" si="4"/>
        <v>322623751.95999998</v>
      </c>
      <c r="G19" s="5">
        <f t="shared" si="4"/>
        <v>2463813145.8000002</v>
      </c>
      <c r="H19" s="5">
        <f t="shared" si="4"/>
        <v>-199996953.43999997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9985406.8100000005</v>
      </c>
      <c r="E21" s="8">
        <v>2084707.31</v>
      </c>
      <c r="F21" s="8">
        <v>3601959.21</v>
      </c>
      <c r="G21" s="8">
        <f>SUM(D21+E21-F21)</f>
        <v>8468154.9100000001</v>
      </c>
      <c r="H21" s="8">
        <f>G21-D21</f>
        <v>-1517251.9000000004</v>
      </c>
    </row>
    <row r="22" spans="1:8" ht="24" x14ac:dyDescent="0.25">
      <c r="A22" s="12" t="s">
        <v>30</v>
      </c>
      <c r="B22" s="9"/>
      <c r="C22" s="4" t="s">
        <v>21</v>
      </c>
      <c r="D22" s="8">
        <v>1755374982.46</v>
      </c>
      <c r="E22" s="8">
        <v>85639919.200000003</v>
      </c>
      <c r="F22" s="8">
        <v>319021792.75</v>
      </c>
      <c r="G22" s="8">
        <f t="shared" ref="G22:G28" si="5">SUM(D22+E22-F22)</f>
        <v>1521993108.9100001</v>
      </c>
      <c r="H22" s="8">
        <f t="shared" ref="H22:H28" si="6">G22-D22</f>
        <v>-233381873.54999995</v>
      </c>
    </row>
    <row r="23" spans="1:8" x14ac:dyDescent="0.25">
      <c r="B23" s="9"/>
      <c r="C23" s="4" t="s">
        <v>22</v>
      </c>
      <c r="D23" s="8">
        <v>512390452.68000001</v>
      </c>
      <c r="E23" s="8">
        <v>7298780.3799999999</v>
      </c>
      <c r="F23" s="8">
        <v>0</v>
      </c>
      <c r="G23" s="8">
        <v>519689233.06</v>
      </c>
      <c r="H23" s="8">
        <f t="shared" si="6"/>
        <v>7298780.3799999952</v>
      </c>
    </row>
    <row r="24" spans="1:8" x14ac:dyDescent="0.25">
      <c r="B24" s="9"/>
      <c r="C24" s="4" t="s">
        <v>23</v>
      </c>
      <c r="D24" s="8">
        <v>3740359.83</v>
      </c>
      <c r="E24" s="8">
        <v>20360.32</v>
      </c>
      <c r="F24" s="8">
        <v>0</v>
      </c>
      <c r="G24" s="8">
        <f t="shared" si="5"/>
        <v>3760720.15</v>
      </c>
      <c r="H24" s="8">
        <f t="shared" si="6"/>
        <v>20360.319999999832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5"/>
        <v>0</v>
      </c>
      <c r="H25" s="8">
        <f t="shared" si="6"/>
        <v>0</v>
      </c>
    </row>
    <row r="26" spans="1:8" x14ac:dyDescent="0.25">
      <c r="B26" s="9"/>
      <c r="C26" s="4" t="s">
        <v>25</v>
      </c>
      <c r="D26" s="8">
        <v>382318897.45999998</v>
      </c>
      <c r="E26" s="8">
        <v>27583031.309999999</v>
      </c>
      <c r="F26" s="8">
        <v>0</v>
      </c>
      <c r="G26" s="8">
        <f t="shared" si="5"/>
        <v>409901928.76999998</v>
      </c>
      <c r="H26" s="8">
        <f t="shared" si="6"/>
        <v>27583031.310000002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5"/>
        <v>0</v>
      </c>
      <c r="H27" s="8">
        <f t="shared" si="6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5"/>
        <v>0</v>
      </c>
      <c r="H28" s="8">
        <f t="shared" si="6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2018-01-15T20:06:11Z</cp:lastPrinted>
  <dcterms:created xsi:type="dcterms:W3CDTF">2015-10-07T18:30:50Z</dcterms:created>
  <dcterms:modified xsi:type="dcterms:W3CDTF">2018-02-19T19:14:02Z</dcterms:modified>
</cp:coreProperties>
</file>