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F44" i="1" l="1"/>
  <c r="G44" i="1"/>
  <c r="C44" i="1"/>
  <c r="H41" i="1"/>
  <c r="H42" i="1"/>
  <c r="H39" i="1" s="1"/>
  <c r="H43" i="1"/>
  <c r="H40" i="1"/>
  <c r="E41" i="1"/>
  <c r="E42" i="1"/>
  <c r="E43" i="1"/>
  <c r="E40" i="1"/>
  <c r="E39" i="1"/>
  <c r="D39" i="1"/>
  <c r="F39" i="1"/>
  <c r="G39" i="1"/>
  <c r="C39" i="1"/>
  <c r="H30" i="1"/>
  <c r="H31" i="1"/>
  <c r="H32" i="1"/>
  <c r="H34" i="1"/>
  <c r="H35" i="1"/>
  <c r="H36" i="1"/>
  <c r="H37" i="1"/>
  <c r="E30" i="1"/>
  <c r="E31" i="1"/>
  <c r="E32" i="1"/>
  <c r="E33" i="1"/>
  <c r="H33" i="1" s="1"/>
  <c r="E34" i="1"/>
  <c r="E35" i="1"/>
  <c r="E36" i="1"/>
  <c r="E37" i="1"/>
  <c r="H29" i="1"/>
  <c r="E29" i="1"/>
  <c r="E28" i="1" s="1"/>
  <c r="D28" i="1"/>
  <c r="F28" i="1"/>
  <c r="G28" i="1"/>
  <c r="C28" i="1"/>
  <c r="D19" i="1"/>
  <c r="D44" i="1" s="1"/>
  <c r="F19" i="1"/>
  <c r="G19" i="1"/>
  <c r="C19" i="1"/>
  <c r="H21" i="1"/>
  <c r="H22" i="1"/>
  <c r="H23" i="1"/>
  <c r="H19" i="1" s="1"/>
  <c r="H24" i="1"/>
  <c r="H25" i="1"/>
  <c r="H26" i="1"/>
  <c r="E21" i="1"/>
  <c r="E22" i="1"/>
  <c r="E23" i="1"/>
  <c r="E19" i="1" s="1"/>
  <c r="E24" i="1"/>
  <c r="E25" i="1"/>
  <c r="E26" i="1"/>
  <c r="H20" i="1"/>
  <c r="E20" i="1"/>
  <c r="H11" i="1"/>
  <c r="H12" i="1"/>
  <c r="H9" i="1" s="1"/>
  <c r="H13" i="1"/>
  <c r="H14" i="1"/>
  <c r="H15" i="1"/>
  <c r="H16" i="1"/>
  <c r="H17" i="1"/>
  <c r="H10" i="1"/>
  <c r="E11" i="1"/>
  <c r="E12" i="1"/>
  <c r="E13" i="1"/>
  <c r="E14" i="1"/>
  <c r="E15" i="1"/>
  <c r="E16" i="1"/>
  <c r="E17" i="1"/>
  <c r="E10" i="1"/>
  <c r="D9" i="1"/>
  <c r="F9" i="1"/>
  <c r="G9" i="1"/>
  <c r="C9" i="1"/>
  <c r="H44" i="1" l="1"/>
  <c r="E44" i="1"/>
  <c r="H28" i="1"/>
  <c r="E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<sst xmlns="http://schemas.openxmlformats.org/spreadsheetml/2006/main" count="52" uniqueCount="52">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</sst>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I40" sqref="I40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49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50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1389873347</v>
      </c>
      <c r="D9" s="8">
        <f t="shared" ref="D9:G9" si="0">SUM(D10:D17)</f>
        <v>-189713563.54000002</v>
      </c>
      <c r="E9" s="8">
        <f t="shared" si="0"/>
        <v>1200159783.4599998</v>
      </c>
      <c r="F9" s="8">
        <f t="shared" si="0"/>
        <v>1199737293.9299998</v>
      </c>
      <c r="G9" s="8">
        <f t="shared" si="0"/>
        <v>1181655244.76</v>
      </c>
      <c r="H9" s="8">
        <f>SUM(H10:H17)</f>
        <v>422489.52999998629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9" ht="14.45" customHeight="1" x14ac:dyDescent="0.2">
      <c r="B11" s="3" t="s">
        <v>14</v>
      </c>
      <c r="C11" s="6">
        <v>234381</v>
      </c>
      <c r="D11" s="6">
        <v>33278.199999999997</v>
      </c>
      <c r="E11" s="6">
        <f t="shared" ref="E11:E17" si="1">+C11+D11</f>
        <v>267659.2</v>
      </c>
      <c r="F11" s="6">
        <v>267659.2</v>
      </c>
      <c r="G11" s="6">
        <v>266604.7</v>
      </c>
      <c r="H11" s="6">
        <f t="shared" ref="H11:H17" si="2">+E11-F11</f>
        <v>0</v>
      </c>
    </row>
    <row r="12" spans="2:9" ht="12" customHeight="1" x14ac:dyDescent="0.2">
      <c r="B12" s="3" t="s">
        <v>15</v>
      </c>
      <c r="C12" s="6">
        <v>191704923</v>
      </c>
      <c r="D12" s="6">
        <v>122695844.06999999</v>
      </c>
      <c r="E12" s="6">
        <f t="shared" si="1"/>
        <v>314400767.06999999</v>
      </c>
      <c r="F12" s="6">
        <v>314093737.11000001</v>
      </c>
      <c r="G12" s="6">
        <v>312404337.31999999</v>
      </c>
      <c r="H12" s="6">
        <f t="shared" si="2"/>
        <v>307029.95999997854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9" ht="12" customHeight="1" x14ac:dyDescent="0.2">
      <c r="B14" s="3" t="s">
        <v>17</v>
      </c>
      <c r="C14" s="6">
        <v>751457795</v>
      </c>
      <c r="D14" s="6">
        <v>-491333476.18000001</v>
      </c>
      <c r="E14" s="6">
        <f t="shared" si="1"/>
        <v>260124318.81999999</v>
      </c>
      <c r="F14" s="6">
        <v>260392763.49000001</v>
      </c>
      <c r="G14" s="6">
        <v>253364067.66999999</v>
      </c>
      <c r="H14" s="6">
        <f t="shared" si="2"/>
        <v>-268444.67000001669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9" ht="25.9" customHeight="1" x14ac:dyDescent="0.2">
      <c r="B16" s="3" t="s">
        <v>19</v>
      </c>
      <c r="C16" s="6">
        <v>417575592</v>
      </c>
      <c r="D16" s="6">
        <v>112222456.3</v>
      </c>
      <c r="E16" s="6">
        <f t="shared" si="1"/>
        <v>529798048.30000001</v>
      </c>
      <c r="F16" s="6">
        <v>529415966.51999998</v>
      </c>
      <c r="G16" s="6">
        <v>523078732.26999998</v>
      </c>
      <c r="H16" s="6">
        <f t="shared" si="2"/>
        <v>382081.78000003099</v>
      </c>
    </row>
    <row r="17" spans="2:8" ht="14.45" customHeight="1" x14ac:dyDescent="0.2">
      <c r="B17" s="3" t="s">
        <v>20</v>
      </c>
      <c r="C17" s="6">
        <v>28900656</v>
      </c>
      <c r="D17" s="6">
        <v>66668334.07</v>
      </c>
      <c r="E17" s="6">
        <f t="shared" si="1"/>
        <v>95568990.069999993</v>
      </c>
      <c r="F17" s="6">
        <v>95567167.609999999</v>
      </c>
      <c r="G17" s="6">
        <v>92541502.799999997</v>
      </c>
      <c r="H17" s="6">
        <f t="shared" si="2"/>
        <v>1822.4599999934435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SUM(C20:C27)</f>
        <v>823886784</v>
      </c>
      <c r="D19" s="8">
        <f t="shared" ref="D19:H19" si="3">SUM(D20:D27)</f>
        <v>233439332.44</v>
      </c>
      <c r="E19" s="8">
        <f t="shared" si="3"/>
        <v>1057326116.4400001</v>
      </c>
      <c r="F19" s="8">
        <f t="shared" si="3"/>
        <v>1056679265.9499999</v>
      </c>
      <c r="G19" s="8">
        <f t="shared" si="3"/>
        <v>1040629329.23</v>
      </c>
      <c r="H19" s="8">
        <f t="shared" si="3"/>
        <v>646850.49000009894</v>
      </c>
    </row>
    <row r="20" spans="2:8" ht="12" customHeight="1" x14ac:dyDescent="0.2">
      <c r="B20" s="3" t="s">
        <v>22</v>
      </c>
      <c r="C20" s="6">
        <v>180688892</v>
      </c>
      <c r="D20" s="6">
        <v>56670567.100000001</v>
      </c>
      <c r="E20" s="6">
        <f t="shared" ref="E20:E26" si="4">+C20+D20</f>
        <v>237359459.09999999</v>
      </c>
      <c r="F20" s="6">
        <v>237323069.99000001</v>
      </c>
      <c r="G20" s="6">
        <v>237071882.61000001</v>
      </c>
      <c r="H20" s="6">
        <f t="shared" ref="H20:H26" si="5">+E20-F20</f>
        <v>36389.109999984503</v>
      </c>
    </row>
    <row r="21" spans="2:8" ht="14.45" customHeight="1" x14ac:dyDescent="0.2">
      <c r="B21" s="3" t="s">
        <v>23</v>
      </c>
      <c r="C21" s="6">
        <v>409334627</v>
      </c>
      <c r="D21" s="6">
        <v>132366789.68000001</v>
      </c>
      <c r="E21" s="6">
        <f t="shared" si="4"/>
        <v>541701416.68000007</v>
      </c>
      <c r="F21" s="6">
        <v>541528648.05999994</v>
      </c>
      <c r="G21" s="6">
        <v>530777125.98000002</v>
      </c>
      <c r="H21" s="6">
        <f t="shared" si="5"/>
        <v>172768.62000012398</v>
      </c>
    </row>
    <row r="22" spans="2:8" ht="15" customHeight="1" x14ac:dyDescent="0.2">
      <c r="B22" s="3" t="s">
        <v>24</v>
      </c>
      <c r="C22" s="6">
        <v>130979487</v>
      </c>
      <c r="D22" s="6">
        <v>21388956.280000001</v>
      </c>
      <c r="E22" s="6">
        <f t="shared" si="4"/>
        <v>152368443.28</v>
      </c>
      <c r="F22" s="6">
        <v>151932906.65000001</v>
      </c>
      <c r="G22" s="6">
        <v>148957383.78999999</v>
      </c>
      <c r="H22" s="6">
        <f t="shared" si="5"/>
        <v>435536.62999999523</v>
      </c>
    </row>
    <row r="23" spans="2:8" ht="24.75" customHeight="1" x14ac:dyDescent="0.2">
      <c r="B23" s="3" t="s">
        <v>25</v>
      </c>
      <c r="C23" s="6">
        <v>50842409</v>
      </c>
      <c r="D23" s="6">
        <v>12448013.57</v>
      </c>
      <c r="E23" s="6">
        <f t="shared" si="4"/>
        <v>63290422.57</v>
      </c>
      <c r="F23" s="6">
        <v>63290408.700000003</v>
      </c>
      <c r="G23" s="6">
        <v>63150194.850000001</v>
      </c>
      <c r="H23" s="6">
        <f t="shared" si="5"/>
        <v>13.869999997317791</v>
      </c>
    </row>
    <row r="24" spans="2:8" x14ac:dyDescent="0.2">
      <c r="B24" s="3" t="s">
        <v>27</v>
      </c>
      <c r="C24" s="6">
        <v>10410438</v>
      </c>
      <c r="D24" s="6">
        <v>3213191.64</v>
      </c>
      <c r="E24" s="6">
        <f t="shared" si="4"/>
        <v>13623629.640000001</v>
      </c>
      <c r="F24" s="6">
        <v>13623627.18</v>
      </c>
      <c r="G24" s="6">
        <v>13593519.380000001</v>
      </c>
      <c r="H24" s="6">
        <f t="shared" si="5"/>
        <v>2.4600000008940697</v>
      </c>
    </row>
    <row r="25" spans="2:8" x14ac:dyDescent="0.2">
      <c r="B25" s="3" t="s">
        <v>28</v>
      </c>
      <c r="C25" s="6">
        <v>24669699</v>
      </c>
      <c r="D25" s="6">
        <v>5097587.7699999996</v>
      </c>
      <c r="E25" s="6">
        <f t="shared" si="4"/>
        <v>29767286.77</v>
      </c>
      <c r="F25" s="6">
        <v>29767281.32</v>
      </c>
      <c r="G25" s="6">
        <v>27897049.920000002</v>
      </c>
      <c r="H25" s="6">
        <f t="shared" si="5"/>
        <v>5.4499999992549419</v>
      </c>
    </row>
    <row r="26" spans="2:8" x14ac:dyDescent="0.2">
      <c r="B26" s="3" t="s">
        <v>29</v>
      </c>
      <c r="C26" s="6">
        <v>16961232</v>
      </c>
      <c r="D26" s="6">
        <v>2254226.4</v>
      </c>
      <c r="E26" s="6">
        <f t="shared" si="4"/>
        <v>19215458.399999999</v>
      </c>
      <c r="F26" s="6">
        <v>19213324.050000001</v>
      </c>
      <c r="G26" s="6">
        <v>19182172.699999999</v>
      </c>
      <c r="H26" s="6">
        <f t="shared" si="5"/>
        <v>2134.3499999977648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SUM(C29:C37)</f>
        <v>64191470</v>
      </c>
      <c r="D28" s="8">
        <f t="shared" ref="D28:H28" si="6">SUM(D29:D37)</f>
        <v>14520579.750000002</v>
      </c>
      <c r="E28" s="8">
        <f t="shared" si="6"/>
        <v>78712049.75</v>
      </c>
      <c r="F28" s="8">
        <f t="shared" si="6"/>
        <v>78712038.069999993</v>
      </c>
      <c r="G28" s="8">
        <f t="shared" si="6"/>
        <v>78548941.700000003</v>
      </c>
      <c r="H28" s="8">
        <f t="shared" si="6"/>
        <v>11.680000000633299</v>
      </c>
    </row>
    <row r="29" spans="2:8" ht="24" x14ac:dyDescent="0.2">
      <c r="B29" s="3" t="s">
        <v>31</v>
      </c>
      <c r="C29" s="6">
        <v>17355102</v>
      </c>
      <c r="D29" s="6">
        <v>455535.59</v>
      </c>
      <c r="E29" s="6">
        <f t="shared" ref="E29:E37" si="7">+C29+D29</f>
        <v>17810637.59</v>
      </c>
      <c r="F29" s="6">
        <v>17810633.34</v>
      </c>
      <c r="G29" s="6">
        <v>17701607.260000002</v>
      </c>
      <c r="H29" s="6">
        <f t="shared" ref="H29:H37" si="8">+E29-F29</f>
        <v>4.25</v>
      </c>
    </row>
    <row r="30" spans="2:8" x14ac:dyDescent="0.2">
      <c r="B30" s="3" t="s">
        <v>32</v>
      </c>
      <c r="C30" s="6">
        <v>6778143</v>
      </c>
      <c r="D30" s="6">
        <v>706920.09</v>
      </c>
      <c r="E30" s="6">
        <f t="shared" si="7"/>
        <v>7485063.0899999999</v>
      </c>
      <c r="F30" s="6">
        <v>7485062.8099999996</v>
      </c>
      <c r="G30" s="6">
        <v>7471953.3700000001</v>
      </c>
      <c r="H30" s="6">
        <f t="shared" si="8"/>
        <v>0.28000000026077032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">
      <c r="B33" s="3" t="s">
        <v>35</v>
      </c>
      <c r="C33" s="6">
        <v>18000007</v>
      </c>
      <c r="D33" s="6">
        <v>12106906.130000001</v>
      </c>
      <c r="E33" s="6">
        <f t="shared" si="7"/>
        <v>30106913.130000003</v>
      </c>
      <c r="F33" s="6">
        <v>30106913.129999999</v>
      </c>
      <c r="G33" s="6">
        <v>30106913.129999999</v>
      </c>
      <c r="H33" s="6">
        <f t="shared" si="8"/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">
      <c r="B35" s="3" t="s">
        <v>37</v>
      </c>
      <c r="C35" s="6">
        <v>1019355</v>
      </c>
      <c r="D35" s="6">
        <v>545956.63</v>
      </c>
      <c r="E35" s="6">
        <f t="shared" si="7"/>
        <v>1565311.63</v>
      </c>
      <c r="F35" s="6">
        <v>1565308.46</v>
      </c>
      <c r="G35" s="6">
        <v>1562496.36</v>
      </c>
      <c r="H35" s="6">
        <f t="shared" si="8"/>
        <v>3.1699999999254942</v>
      </c>
    </row>
    <row r="36" spans="2:8" x14ac:dyDescent="0.2">
      <c r="B36" s="3" t="s">
        <v>38</v>
      </c>
      <c r="C36" s="6">
        <v>21038863</v>
      </c>
      <c r="D36" s="6">
        <v>705261.31</v>
      </c>
      <c r="E36" s="6">
        <f t="shared" si="7"/>
        <v>21744124.309999999</v>
      </c>
      <c r="F36" s="6">
        <v>21744120.329999998</v>
      </c>
      <c r="G36" s="6">
        <v>21705971.579999998</v>
      </c>
      <c r="H36" s="6">
        <f t="shared" si="8"/>
        <v>3.9800000004470348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f>SUM(C40:C43)</f>
        <v>0</v>
      </c>
      <c r="D39" s="8">
        <f t="shared" ref="D39:H39" si="9">SUM(D40:D43)</f>
        <v>0</v>
      </c>
      <c r="E39" s="8">
        <f t="shared" si="9"/>
        <v>0</v>
      </c>
      <c r="F39" s="8">
        <f t="shared" si="9"/>
        <v>0</v>
      </c>
      <c r="G39" s="8">
        <f t="shared" si="9"/>
        <v>0</v>
      </c>
      <c r="H39" s="8">
        <f t="shared" si="9"/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f t="shared" ref="E40:E43" si="10">+C40+D40</f>
        <v>0</v>
      </c>
      <c r="F40" s="6">
        <v>0</v>
      </c>
      <c r="G40" s="6">
        <v>0</v>
      </c>
      <c r="H40" s="6">
        <f t="shared" ref="H40:H43" si="11">+E40-F40</f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f t="shared" si="10"/>
        <v>0</v>
      </c>
      <c r="F41" s="6">
        <v>0</v>
      </c>
      <c r="G41" s="6">
        <v>0</v>
      </c>
      <c r="H41" s="6">
        <f t="shared" si="11"/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f t="shared" si="10"/>
        <v>0</v>
      </c>
      <c r="F42" s="6">
        <v>0</v>
      </c>
      <c r="G42" s="6">
        <v>0</v>
      </c>
      <c r="H42" s="6">
        <f t="shared" si="11"/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f t="shared" si="10"/>
        <v>0</v>
      </c>
      <c r="F43" s="6">
        <v>0</v>
      </c>
      <c r="G43" s="6">
        <v>0</v>
      </c>
      <c r="H43" s="6">
        <f t="shared" si="11"/>
        <v>0</v>
      </c>
    </row>
    <row r="44" spans="2:8" ht="12.75" thickBot="1" x14ac:dyDescent="0.25">
      <c r="B44" s="4" t="s">
        <v>26</v>
      </c>
      <c r="C44" s="7">
        <f>+C9+C19+C28+C39</f>
        <v>2277951601</v>
      </c>
      <c r="D44" s="7">
        <f t="shared" ref="D44:H44" si="12">+D9+D19+D28+D39</f>
        <v>58246348.649999976</v>
      </c>
      <c r="E44" s="7">
        <f t="shared" si="12"/>
        <v>2336197949.6499996</v>
      </c>
      <c r="F44" s="7">
        <f t="shared" si="12"/>
        <v>2335128597.9499998</v>
      </c>
      <c r="G44" s="7">
        <f t="shared" si="12"/>
        <v>2300833515.6899996</v>
      </c>
      <c r="H44" s="7">
        <f t="shared" si="12"/>
        <v>1069351.7000000859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horizontalDpi="4294967295" verticalDpi="4294967295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2018-01-18T18:08:52Z</cp:lastPrinted>
  <dcterms:created xsi:type="dcterms:W3CDTF">2015-10-07T18:41:16Z</dcterms:created>
  <dcterms:modified xsi:type="dcterms:W3CDTF">2018-02-19T19:41:57Z</dcterms:modified>
</cp:coreProperties>
</file>