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2" windowHeight="6228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G60" i="1"/>
  <c r="H53" i="1"/>
  <c r="G53" i="1"/>
  <c r="H47" i="1"/>
  <c r="G47" i="1"/>
  <c r="H43" i="1"/>
  <c r="G43" i="1"/>
  <c r="H33" i="1"/>
  <c r="G33" i="1"/>
  <c r="H29" i="1"/>
  <c r="H63" i="1" s="1"/>
  <c r="G29" i="1"/>
  <c r="G63" i="1" s="1"/>
  <c r="H19" i="1"/>
  <c r="G19" i="1"/>
  <c r="H16" i="1"/>
  <c r="G16" i="1"/>
  <c r="H7" i="1"/>
  <c r="H26" i="1" s="1"/>
  <c r="H65" i="1" s="1"/>
  <c r="G7" i="1"/>
  <c r="G26" i="1" s="1"/>
  <c r="G65" i="1" s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<sst xmlns="http://schemas.openxmlformats.org/spreadsheetml/2006/main" count="64" uniqueCount="63">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</sst>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6" zoomScaleNormal="106" zoomScalePageLayoutView="106" workbookViewId="0">
      <selection activeCell="K55" sqref="K55"/>
    </sheetView>
  </sheetViews>
  <sheetFormatPr baseColWidth="10" defaultColWidth="11.5546875" defaultRowHeight="14.4" x14ac:dyDescent="0.3"/>
  <cols>
    <col min="1" max="1" width="2.6640625" style="1" customWidth="1"/>
    <col min="2" max="2" width="12.33203125" style="1" customWidth="1"/>
    <col min="3" max="5" width="29" style="1" customWidth="1"/>
    <col min="6" max="6" width="6.5546875" style="1" customWidth="1"/>
    <col min="7" max="8" width="16.44140625" style="1" customWidth="1"/>
    <col min="9" max="16384" width="11.5546875" style="1"/>
  </cols>
  <sheetData>
    <row r="1" spans="2:8" ht="15.75" thickBot="1" x14ac:dyDescent="0.3"/>
    <row r="2" spans="2:8" ht="15" x14ac:dyDescent="0.25">
      <c r="B2" s="27" t="s">
        <v>62</v>
      </c>
      <c r="C2" s="28"/>
      <c r="D2" s="28"/>
      <c r="E2" s="28"/>
      <c r="F2" s="28"/>
      <c r="G2" s="28"/>
      <c r="H2" s="29"/>
    </row>
    <row r="3" spans="2:8" ht="15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61</v>
      </c>
      <c r="C4" s="34"/>
      <c r="D4" s="34"/>
      <c r="E4" s="34"/>
      <c r="F4" s="34"/>
      <c r="G4" s="34"/>
      <c r="H4" s="35"/>
    </row>
    <row r="5" spans="2:8" ht="15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7" customHeight="1" x14ac:dyDescent="0.25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3">
      <c r="B7" s="38" t="s">
        <v>55</v>
      </c>
      <c r="C7" s="39"/>
      <c r="D7" s="39"/>
      <c r="E7" s="39"/>
      <c r="F7" s="21"/>
      <c r="G7" s="6">
        <f>SUM(G8:G15)</f>
        <v>355689.95</v>
      </c>
      <c r="H7" s="7">
        <f>SUM(H8:H15)</f>
        <v>278072.20999999996</v>
      </c>
    </row>
    <row r="8" spans="2:8" ht="14.7" customHeight="1" x14ac:dyDescent="0.25">
      <c r="B8" s="18"/>
      <c r="C8" s="26" t="s">
        <v>2</v>
      </c>
      <c r="D8" s="26"/>
      <c r="E8" s="26"/>
      <c r="F8" s="20"/>
      <c r="G8" s="8">
        <v>218552.05</v>
      </c>
      <c r="H8" s="9">
        <v>91881.91</v>
      </c>
    </row>
    <row r="9" spans="2:8" ht="14.7" customHeight="1" x14ac:dyDescent="0.25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7" customHeight="1" x14ac:dyDescent="0.25">
      <c r="B10" s="18"/>
      <c r="C10" s="26" t="s">
        <v>4</v>
      </c>
      <c r="D10" s="26"/>
      <c r="E10" s="26"/>
      <c r="F10" s="20"/>
      <c r="G10" s="8">
        <v>0</v>
      </c>
      <c r="H10" s="9">
        <v>0</v>
      </c>
    </row>
    <row r="11" spans="2:8" ht="14.7" customHeight="1" x14ac:dyDescent="0.25">
      <c r="B11" s="18"/>
      <c r="C11" s="26" t="s">
        <v>5</v>
      </c>
      <c r="D11" s="26"/>
      <c r="E11" s="26"/>
      <c r="F11" s="20"/>
      <c r="G11" s="8">
        <v>43965.56</v>
      </c>
      <c r="H11" s="9">
        <v>60802.83</v>
      </c>
    </row>
    <row r="12" spans="2:8" x14ac:dyDescent="0.3">
      <c r="B12" s="18"/>
      <c r="C12" s="26" t="s">
        <v>56</v>
      </c>
      <c r="D12" s="26"/>
      <c r="E12" s="26"/>
      <c r="F12" s="20"/>
      <c r="G12" s="8">
        <v>23822.34</v>
      </c>
      <c r="H12" s="9">
        <v>61287.47</v>
      </c>
    </row>
    <row r="13" spans="2:8" ht="14.7" customHeight="1" x14ac:dyDescent="0.25">
      <c r="B13" s="18"/>
      <c r="C13" s="26" t="s">
        <v>6</v>
      </c>
      <c r="D13" s="26"/>
      <c r="E13" s="26"/>
      <c r="F13" s="20"/>
      <c r="G13" s="8">
        <v>69350</v>
      </c>
      <c r="H13" s="9">
        <v>64100</v>
      </c>
    </row>
    <row r="14" spans="2:8" ht="14.7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3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7" customHeight="1" x14ac:dyDescent="0.25">
      <c r="B16" s="38" t="s">
        <v>9</v>
      </c>
      <c r="C16" s="39"/>
      <c r="D16" s="39"/>
      <c r="E16" s="39"/>
      <c r="F16" s="21"/>
      <c r="G16" s="6">
        <f>SUM(G17:G18)</f>
        <v>13618298.26</v>
      </c>
      <c r="H16" s="7">
        <f>SUM(H17:H18)</f>
        <v>10681559.49</v>
      </c>
    </row>
    <row r="17" spans="2:8" ht="14.7" customHeight="1" x14ac:dyDescent="0.3">
      <c r="B17" s="18"/>
      <c r="C17" s="26" t="s">
        <v>10</v>
      </c>
      <c r="D17" s="26"/>
      <c r="E17" s="26"/>
      <c r="F17" s="20"/>
      <c r="G17" s="8">
        <v>13618298.26</v>
      </c>
      <c r="H17" s="9">
        <v>10681559.49</v>
      </c>
    </row>
    <row r="18" spans="2:8" ht="14.7" customHeight="1" x14ac:dyDescent="0.3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7" customHeight="1" x14ac:dyDescent="0.3">
      <c r="B19" s="38" t="s">
        <v>12</v>
      </c>
      <c r="C19" s="39"/>
      <c r="D19" s="39"/>
      <c r="E19" s="39"/>
      <c r="F19" s="21"/>
      <c r="G19" s="6">
        <f>SUM(G20:G24)</f>
        <v>0</v>
      </c>
      <c r="H19" s="7">
        <f>SUM(H20:H24)</f>
        <v>0</v>
      </c>
    </row>
    <row r="20" spans="2:8" ht="14.7" customHeight="1" x14ac:dyDescent="0.3">
      <c r="B20" s="18"/>
      <c r="C20" s="26" t="s">
        <v>13</v>
      </c>
      <c r="D20" s="26"/>
      <c r="E20" s="26"/>
      <c r="F20" s="20"/>
      <c r="G20" s="8">
        <v>0</v>
      </c>
      <c r="H20" s="9">
        <v>0</v>
      </c>
    </row>
    <row r="21" spans="2:8" ht="15" customHeight="1" x14ac:dyDescent="0.3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3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3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7" customHeight="1" x14ac:dyDescent="0.3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7" customHeight="1" x14ac:dyDescent="0.3">
      <c r="B25" s="18"/>
      <c r="C25" s="17"/>
      <c r="D25" s="17"/>
      <c r="E25" s="17"/>
      <c r="F25" s="20"/>
      <c r="G25" s="8"/>
      <c r="H25" s="9"/>
    </row>
    <row r="26" spans="2:8" ht="15" customHeight="1" x14ac:dyDescent="0.3">
      <c r="B26" s="40" t="s">
        <v>18</v>
      </c>
      <c r="C26" s="41"/>
      <c r="D26" s="41"/>
      <c r="E26" s="41"/>
      <c r="F26" s="23"/>
      <c r="G26" s="6">
        <f>G7+G16+G19</f>
        <v>13973988.209999999</v>
      </c>
      <c r="H26" s="7">
        <f>H7+H16+H19</f>
        <v>10959631.699999999</v>
      </c>
    </row>
    <row r="27" spans="2:8" x14ac:dyDescent="0.3">
      <c r="B27" s="18"/>
      <c r="C27" s="17"/>
      <c r="D27" s="17"/>
      <c r="E27" s="17"/>
      <c r="F27" s="20"/>
      <c r="G27" s="8"/>
      <c r="H27" s="9"/>
    </row>
    <row r="28" spans="2:8" ht="15" customHeight="1" x14ac:dyDescent="0.3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3">
      <c r="B29" s="38" t="s">
        <v>20</v>
      </c>
      <c r="C29" s="39"/>
      <c r="D29" s="39"/>
      <c r="E29" s="39"/>
      <c r="F29" s="21"/>
      <c r="G29" s="6">
        <f>SUM(G30:G32)</f>
        <v>10891033.08</v>
      </c>
      <c r="H29" s="7">
        <f>SUM(H30:H32)</f>
        <v>9748831.1999999993</v>
      </c>
    </row>
    <row r="30" spans="2:8" x14ac:dyDescent="0.3">
      <c r="B30" s="18"/>
      <c r="C30" s="26" t="s">
        <v>21</v>
      </c>
      <c r="D30" s="26"/>
      <c r="E30" s="26"/>
      <c r="F30" s="20"/>
      <c r="G30" s="8">
        <v>7475089.79</v>
      </c>
      <c r="H30" s="9">
        <v>6145264.5599999996</v>
      </c>
    </row>
    <row r="31" spans="2:8" x14ac:dyDescent="0.3">
      <c r="B31" s="18"/>
      <c r="C31" s="26" t="s">
        <v>22</v>
      </c>
      <c r="D31" s="26"/>
      <c r="E31" s="26"/>
      <c r="F31" s="20"/>
      <c r="G31" s="8">
        <v>1486592.01</v>
      </c>
      <c r="H31" s="9">
        <v>1905617.63</v>
      </c>
    </row>
    <row r="32" spans="2:8" x14ac:dyDescent="0.3">
      <c r="B32" s="18"/>
      <c r="C32" s="26" t="s">
        <v>23</v>
      </c>
      <c r="D32" s="26"/>
      <c r="E32" s="26"/>
      <c r="F32" s="20"/>
      <c r="G32" s="8">
        <v>1929351.28</v>
      </c>
      <c r="H32" s="9">
        <v>1697949.01</v>
      </c>
    </row>
    <row r="33" spans="2:8" ht="15" customHeight="1" x14ac:dyDescent="0.3">
      <c r="B33" s="38" t="s">
        <v>11</v>
      </c>
      <c r="C33" s="39"/>
      <c r="D33" s="39"/>
      <c r="E33" s="39"/>
      <c r="F33" s="21"/>
      <c r="G33" s="6">
        <f>SUM(G34:G42)</f>
        <v>251053.78000000003</v>
      </c>
      <c r="H33" s="7">
        <f>SUM(H34:H42)</f>
        <v>298920.12</v>
      </c>
    </row>
    <row r="34" spans="2:8" ht="15" customHeight="1" x14ac:dyDescent="0.3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3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3">
      <c r="B36" s="18"/>
      <c r="C36" s="26" t="s">
        <v>26</v>
      </c>
      <c r="D36" s="26"/>
      <c r="E36" s="26"/>
      <c r="F36" s="20"/>
      <c r="G36" s="8">
        <v>868.72</v>
      </c>
      <c r="H36" s="9">
        <v>6456.41</v>
      </c>
    </row>
    <row r="37" spans="2:8" x14ac:dyDescent="0.3">
      <c r="B37" s="18"/>
      <c r="C37" s="26" t="s">
        <v>27</v>
      </c>
      <c r="D37" s="26"/>
      <c r="E37" s="26"/>
      <c r="F37" s="20"/>
      <c r="G37" s="8">
        <v>211893.68</v>
      </c>
      <c r="H37" s="9">
        <v>239913.71</v>
      </c>
    </row>
    <row r="38" spans="2:8" x14ac:dyDescent="0.3">
      <c r="B38" s="18"/>
      <c r="C38" s="26" t="s">
        <v>28</v>
      </c>
      <c r="D38" s="26"/>
      <c r="E38" s="26"/>
      <c r="F38" s="20"/>
      <c r="G38" s="8">
        <v>58550</v>
      </c>
      <c r="H38" s="9">
        <v>52550</v>
      </c>
    </row>
    <row r="39" spans="2:8" ht="15" customHeight="1" x14ac:dyDescent="0.3">
      <c r="B39" s="18"/>
      <c r="C39" s="26" t="s">
        <v>29</v>
      </c>
      <c r="D39" s="26"/>
      <c r="E39" s="26"/>
      <c r="F39" s="20"/>
      <c r="G39" s="8">
        <v>-20258.62</v>
      </c>
      <c r="H39" s="9">
        <v>0</v>
      </c>
    </row>
    <row r="40" spans="2:8" x14ac:dyDescent="0.3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3">
      <c r="B41" s="18"/>
      <c r="C41" s="26" t="s">
        <v>31</v>
      </c>
      <c r="D41" s="26"/>
      <c r="E41" s="26"/>
      <c r="F41" s="20"/>
      <c r="G41" s="8">
        <v>0</v>
      </c>
      <c r="H41" s="9">
        <v>0</v>
      </c>
    </row>
    <row r="42" spans="2:8" x14ac:dyDescent="0.3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3">
      <c r="B43" s="38" t="s">
        <v>33</v>
      </c>
      <c r="C43" s="39"/>
      <c r="D43" s="39"/>
      <c r="E43" s="39"/>
      <c r="F43" s="21"/>
      <c r="G43" s="6">
        <f>SUM(G44:G46)</f>
        <v>0</v>
      </c>
      <c r="H43" s="7">
        <f>SUM(H44:H46)</f>
        <v>0</v>
      </c>
    </row>
    <row r="44" spans="2:8" x14ac:dyDescent="0.3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3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3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3">
      <c r="B47" s="38" t="s">
        <v>37</v>
      </c>
      <c r="C47" s="39"/>
      <c r="D47" s="39"/>
      <c r="E47" s="39"/>
      <c r="F47" s="21"/>
      <c r="G47" s="6">
        <f>SUM(G48:G52)</f>
        <v>0</v>
      </c>
      <c r="H47" s="7">
        <f>SUM(H48:H52)</f>
        <v>0</v>
      </c>
    </row>
    <row r="48" spans="2:8" x14ac:dyDescent="0.3">
      <c r="B48" s="18"/>
      <c r="C48" s="26" t="s">
        <v>38</v>
      </c>
      <c r="D48" s="26"/>
      <c r="E48" s="26"/>
      <c r="F48" s="20"/>
      <c r="G48" s="8">
        <v>0</v>
      </c>
      <c r="H48" s="9">
        <v>0</v>
      </c>
    </row>
    <row r="49" spans="2:8" x14ac:dyDescent="0.3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3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3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3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3">
      <c r="B53" s="38" t="s">
        <v>43</v>
      </c>
      <c r="C53" s="39"/>
      <c r="D53" s="39"/>
      <c r="E53" s="39"/>
      <c r="F53" s="21"/>
      <c r="G53" s="6">
        <f>SUM(G54:G59)</f>
        <v>0</v>
      </c>
      <c r="H53" s="7">
        <f>SUM(H54:H59)</f>
        <v>0</v>
      </c>
    </row>
    <row r="54" spans="2:8" ht="15" customHeight="1" x14ac:dyDescent="0.3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3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3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3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3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3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3">
      <c r="B60" s="38" t="s">
        <v>50</v>
      </c>
      <c r="C60" s="39"/>
      <c r="D60" s="39"/>
      <c r="E60" s="39"/>
      <c r="F60" s="21"/>
      <c r="G60" s="6">
        <f>G61</f>
        <v>8557793.5700000003</v>
      </c>
      <c r="H60" s="7">
        <f>H61</f>
        <v>8523614.7400000002</v>
      </c>
    </row>
    <row r="61" spans="2:8" x14ac:dyDescent="0.3">
      <c r="B61" s="18"/>
      <c r="C61" s="26" t="s">
        <v>51</v>
      </c>
      <c r="D61" s="26"/>
      <c r="E61" s="26"/>
      <c r="F61" s="20"/>
      <c r="G61" s="8">
        <v>8557793.5700000003</v>
      </c>
      <c r="H61" s="9">
        <v>8523614.7400000002</v>
      </c>
    </row>
    <row r="62" spans="2:8" x14ac:dyDescent="0.3">
      <c r="B62" s="45"/>
      <c r="C62" s="46"/>
      <c r="D62" s="46"/>
      <c r="E62" s="46"/>
      <c r="F62" s="22"/>
      <c r="G62" s="8"/>
      <c r="H62" s="9"/>
    </row>
    <row r="63" spans="2:8" ht="15" customHeight="1" x14ac:dyDescent="0.3">
      <c r="B63" s="38" t="s">
        <v>52</v>
      </c>
      <c r="C63" s="39"/>
      <c r="D63" s="39"/>
      <c r="E63" s="39"/>
      <c r="F63" s="21"/>
      <c r="G63" s="6">
        <f>G29+G33+G43+G47+G53+G60</f>
        <v>19699880.43</v>
      </c>
      <c r="H63" s="7">
        <f>H29+H33+H43+H47+H53+H60</f>
        <v>18571366.059999999</v>
      </c>
    </row>
    <row r="64" spans="2:8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38" t="s">
        <v>53</v>
      </c>
      <c r="C65" s="39"/>
      <c r="D65" s="39"/>
      <c r="E65" s="39"/>
      <c r="F65" s="21"/>
      <c r="G65" s="6">
        <f>G26-G63</f>
        <v>-5725892.2200000007</v>
      </c>
      <c r="H65" s="7">
        <f>H26-H63</f>
        <v>-7611734.3599999994</v>
      </c>
    </row>
    <row r="66" spans="1:9" x14ac:dyDescent="0.3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5">
      <c r="B67" s="43" t="s">
        <v>54</v>
      </c>
      <c r="C67" s="44"/>
      <c r="D67" s="44"/>
      <c r="E67" s="44"/>
      <c r="F67" s="19"/>
      <c r="G67" s="12"/>
      <c r="H67" s="13"/>
    </row>
    <row r="69" spans="1:9" ht="40.950000000000003" customHeight="1" x14ac:dyDescent="0.3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2017-10-03T21:42:37Z</cp:lastPrinted>
  <dcterms:created xsi:type="dcterms:W3CDTF">2015-10-07T18:28:58Z</dcterms:created>
  <dcterms:modified xsi:type="dcterms:W3CDTF">2018-04-03T16:44:28Z</dcterms:modified>
</cp:coreProperties>
</file>