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08" windowWidth="28272" windowHeight="12300"/>
  </bookViews>
  <sheets>
    <sheet name="EAI CFF" sheetId="1" r:id="rId1"/>
  </sheets>
  <definedNames>
    <definedName name="_xlnm.Print_Area" localSheetId="0">'EAI CFF'!$B$3:$J$30</definedName>
  </definedNames>
  <calcPr calcId="162913"/>
</workbook>
</file>

<file path=xl/calcChain.xml><?xml version="1.0" encoding="utf-8"?>
<calcChain xmlns="http://schemas.openxmlformats.org/spreadsheetml/2006/main">
  <c r="J19" i="1" l="1"/>
  <c r="J17" i="1"/>
  <c r="J14" i="1"/>
  <c r="J12" i="1"/>
  <c r="J11" i="1"/>
  <c r="J10" i="1"/>
  <c r="F13" i="1"/>
  <c r="G19" i="1" l="1"/>
  <c r="G18" i="1"/>
  <c r="G16" i="1" s="1"/>
  <c r="G17" i="1"/>
  <c r="G15" i="1"/>
  <c r="G14" i="1"/>
  <c r="G12" i="1"/>
  <c r="G11" i="1"/>
  <c r="G20" i="1"/>
  <c r="G10" i="1"/>
  <c r="J27" i="1"/>
  <c r="I27" i="1"/>
  <c r="H27" i="1"/>
  <c r="G27" i="1"/>
  <c r="F27" i="1"/>
  <c r="J22" i="1"/>
  <c r="I22" i="1"/>
  <c r="H22" i="1"/>
  <c r="G22" i="1"/>
  <c r="F22" i="1"/>
  <c r="J16" i="1"/>
  <c r="I16" i="1"/>
  <c r="H16" i="1"/>
  <c r="F16" i="1"/>
  <c r="F9" i="1" s="1"/>
  <c r="F29" i="1" s="1"/>
  <c r="J13" i="1"/>
  <c r="I13" i="1"/>
  <c r="H13" i="1"/>
  <c r="G13" i="1"/>
  <c r="H9" i="1" l="1"/>
  <c r="H29" i="1" s="1"/>
  <c r="J9" i="1"/>
  <c r="I9" i="1"/>
  <c r="I29" i="1" s="1"/>
  <c r="G9" i="1"/>
  <c r="G29" i="1" s="1"/>
  <c r="E27" i="1" l="1"/>
  <c r="E22" i="1"/>
  <c r="E16" i="1"/>
  <c r="E13" i="1"/>
  <c r="E9" i="1" s="1"/>
  <c r="E29" i="1" s="1"/>
  <c r="J29" i="1" s="1"/>
</calcChain>
</file>

<file path=xl/sharedStrings.xml><?xml version="1.0" encoding="utf-8"?>
<sst xmlns="http://schemas.openxmlformats.org/spreadsheetml/2006/main" count="38" uniqueCount="35">
  <si>
    <t>Estado Analítico de Ingresos</t>
  </si>
  <si>
    <t>Estado Analítico de Ingresos Por Fuente de Financiamiento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</si>
  <si>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</si>
  <si>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</si>
  <si>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</si>
  <si>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</si>
  <si>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</si>
  <si>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</si>
  <si>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</si>
  <si>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</si>
  <si>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</si>
  <si>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Ingresos del Gobierno</t>
  </si>
  <si>
    <t>Impuestos</t>
  </si>
  <si>
    <t>Contribuciones de Mejoras</t>
  </si>
  <si>
    <t>Derechos</t>
  </si>
  <si>
    <t>Productos</t>
  </si>
  <si>
    <t>Corriente</t>
  </si>
  <si>
    <t>Capital</t>
  </si>
  <si>
    <t>Aprovechamientos</t>
  </si>
  <si>
    <t>Participaciones y Aportaciones</t>
  </si>
  <si>
    <t>Transferencias, Asignaciones, Subsidios y Otras Ayudas</t>
  </si>
  <si>
    <t>Ingresos de Organismos y Empresas</t>
  </si>
  <si>
    <t>Cuotas y Aportaciones de Seguridad Social</t>
  </si>
  <si>
    <t>Ingresos por Ventas de Bienes y Servicios</t>
  </si>
  <si>
    <t>Ingresos derivados de financiamiento</t>
  </si>
  <si>
    <t>Ingresos Derivados de Financiamientos</t>
  </si>
  <si>
    <t>Total</t>
  </si>
  <si>
    <t>Ingresos excedentes</t>
  </si>
  <si>
    <t>1</t>
  </si>
  <si>
    <t>2</t>
  </si>
  <si>
    <t>4</t>
  </si>
  <si>
    <t>5</t>
  </si>
  <si>
    <t>ASEC_EAICFF_4toTRIM_A1</t>
  </si>
  <si>
    <t>Del 01 de enero al 31 de diciembre de 2017</t>
  </si>
  <si>
    <t>Presidencia Municipal de Ocampo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</si>
</sst>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1"/>
      <name val="Calibri"/>
      <family val="2"/>
      <scheme val="minor"/>
    </font>
    <font>
      <b/>
      <sz val="9"/>
      <name val="Arial"/>
      <family val="2"/>
    </font>
    <font>
      <b/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49" fontId="3" fillId="2" borderId="12" xfId="0" applyNumberFormat="1" applyFont="1" applyFill="1" applyBorder="1" applyAlignment="1">
      <alignment horizontal="center" vertical="center"/>
    </xf>
    <xf numFmtId="49" fontId="3" fillId="2" borderId="12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/>
    </xf>
    <xf numFmtId="4" fontId="3" fillId="3" borderId="0" xfId="0" applyNumberFormat="1" applyFont="1" applyFill="1" applyAlignment="1">
      <alignment horizontal="right" vertical="center"/>
    </xf>
    <xf numFmtId="4" fontId="3" fillId="3" borderId="20" xfId="0" applyNumberFormat="1" applyFont="1" applyFill="1" applyBorder="1" applyAlignment="1">
      <alignment horizontal="right" vertical="center"/>
    </xf>
    <xf numFmtId="0" fontId="1" fillId="0" borderId="4" xfId="0" applyFont="1" applyBorder="1" applyAlignment="1">
      <alignment horizontal="justify" vertical="center"/>
    </xf>
    <xf numFmtId="4" fontId="1" fillId="3" borderId="0" xfId="0" applyNumberFormat="1" applyFont="1" applyFill="1" applyAlignment="1">
      <alignment horizontal="right" vertical="center"/>
    </xf>
    <xf numFmtId="4" fontId="1" fillId="3" borderId="20" xfId="0" applyNumberFormat="1" applyFont="1" applyFill="1" applyBorder="1" applyAlignment="1">
      <alignment horizontal="right" vertical="center"/>
    </xf>
    <xf numFmtId="0" fontId="3" fillId="0" borderId="4" xfId="0" applyFont="1" applyBorder="1" applyAlignment="1">
      <alignment horizontal="justify" vertical="center"/>
    </xf>
    <xf numFmtId="0" fontId="1" fillId="0" borderId="6" xfId="0" applyFont="1" applyBorder="1" applyAlignment="1">
      <alignment horizontal="justify" vertical="center"/>
    </xf>
    <xf numFmtId="4" fontId="1" fillId="3" borderId="13" xfId="0" applyNumberFormat="1" applyFont="1" applyFill="1" applyBorder="1" applyAlignment="1">
      <alignment horizontal="right" vertical="center"/>
    </xf>
    <xf numFmtId="4" fontId="3" fillId="3" borderId="23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 wrapText="1"/>
    </xf>
    <xf numFmtId="4" fontId="1" fillId="0" borderId="0" xfId="0" applyNumberFormat="1" applyFont="1" applyAlignment="1">
      <alignment horizontal="right" vertical="center" wrapText="1"/>
    </xf>
    <xf numFmtId="4" fontId="3" fillId="3" borderId="11" xfId="0" applyNumberFormat="1" applyFont="1" applyFill="1" applyBorder="1" applyAlignment="1">
      <alignment horizontal="right" vertical="center"/>
    </xf>
    <xf numFmtId="0" fontId="3" fillId="0" borderId="4" xfId="0" applyFont="1" applyBorder="1" applyAlignment="1">
      <alignment horizontal="justify" vertical="center"/>
    </xf>
    <xf numFmtId="0" fontId="3" fillId="0" borderId="0" xfId="0" applyFont="1" applyBorder="1" applyAlignment="1">
      <alignment horizontal="justify" vertical="center"/>
    </xf>
    <xf numFmtId="0" fontId="3" fillId="0" borderId="5" xfId="0" applyFont="1" applyBorder="1" applyAlignment="1">
      <alignment horizontal="justify" vertical="center"/>
    </xf>
    <xf numFmtId="0" fontId="1" fillId="0" borderId="7" xfId="0" applyFont="1" applyBorder="1" applyAlignment="1">
      <alignment horizontal="justify" vertical="center"/>
    </xf>
    <xf numFmtId="0" fontId="1" fillId="0" borderId="8" xfId="0" applyFont="1" applyBorder="1" applyAlignment="1">
      <alignment horizontal="justify" vertical="center"/>
    </xf>
    <xf numFmtId="0" fontId="3" fillId="3" borderId="21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4" fontId="3" fillId="3" borderId="11" xfId="0" applyNumberFormat="1" applyFont="1" applyFill="1" applyBorder="1" applyAlignment="1">
      <alignment horizontal="right" vertical="center"/>
    </xf>
    <xf numFmtId="4" fontId="3" fillId="3" borderId="13" xfId="0" applyNumberFormat="1" applyFont="1" applyFill="1" applyBorder="1" applyAlignment="1">
      <alignment horizontal="right" vertical="center"/>
    </xf>
    <xf numFmtId="4" fontId="3" fillId="0" borderId="21" xfId="0" applyNumberFormat="1" applyFont="1" applyBorder="1" applyAlignment="1">
      <alignment horizontal="center" vertical="center" wrapText="1"/>
    </xf>
    <xf numFmtId="4" fontId="3" fillId="0" borderId="1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0" xfId="0" applyFont="1" applyAlignment="1">
      <alignment horizontal="justify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/>
    </xf>
    <xf numFmtId="0" fontId="1" fillId="0" borderId="5" xfId="0" applyFont="1" applyBorder="1" applyAlignment="1">
      <alignment horizontal="justify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24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49" fontId="3" fillId="2" borderId="8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16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justify" vertical="center"/>
    </xf>
    <xf numFmtId="0" fontId="3" fillId="0" borderId="18" xfId="0" applyFont="1" applyBorder="1" applyAlignment="1">
      <alignment horizontal="justify" vertical="center"/>
    </xf>
    <xf numFmtId="0" fontId="3" fillId="0" borderId="19" xfId="0" applyFont="1" applyBorder="1" applyAlignment="1">
      <alignment horizontal="justify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0"/>
  <sheetViews>
    <sheetView showGridLines="0" tabSelected="1" zoomScale="90" zoomScaleNormal="90" workbookViewId="0">
      <selection activeCell="L16" sqref="L16"/>
    </sheetView>
  </sheetViews>
  <sheetFormatPr baseColWidth="10" defaultColWidth="11.44140625" defaultRowHeight="11.4" x14ac:dyDescent="0.2"/>
  <cols>
    <col min="1" max="1" width="0.88671875" style="1" customWidth="1"/>
    <col min="2" max="2" width="6.109375" style="1" customWidth="1"/>
    <col min="3" max="4" width="20.6640625" style="1" customWidth="1"/>
    <col min="5" max="10" width="15" style="1" customWidth="1"/>
    <col min="11" max="16384" width="11.44140625" style="1"/>
  </cols>
  <sheetData>
    <row r="1" spans="2:11" ht="2.25" customHeight="1" x14ac:dyDescent="0.2"/>
    <row r="2" spans="2:11" ht="2.25" customHeight="1" thickBot="1" x14ac:dyDescent="0.3">
      <c r="K2" s="2" t="s">
        <v>32</v>
      </c>
    </row>
    <row r="3" spans="2:11" ht="12" x14ac:dyDescent="0.2">
      <c r="B3" s="39" t="s">
        <v>34</v>
      </c>
      <c r="C3" s="40"/>
      <c r="D3" s="40"/>
      <c r="E3" s="40"/>
      <c r="F3" s="40"/>
      <c r="G3" s="40"/>
      <c r="H3" s="40"/>
      <c r="I3" s="40"/>
      <c r="J3" s="41"/>
    </row>
    <row r="4" spans="2:11" ht="12" x14ac:dyDescent="0.2">
      <c r="B4" s="42" t="s">
        <v>0</v>
      </c>
      <c r="C4" s="43"/>
      <c r="D4" s="43"/>
      <c r="E4" s="43"/>
      <c r="F4" s="43"/>
      <c r="G4" s="43"/>
      <c r="H4" s="43"/>
      <c r="I4" s="43"/>
      <c r="J4" s="44"/>
    </row>
    <row r="5" spans="2:11" ht="12.75" thickBot="1" x14ac:dyDescent="0.25">
      <c r="B5" s="45" t="s">
        <v>33</v>
      </c>
      <c r="C5" s="46"/>
      <c r="D5" s="46"/>
      <c r="E5" s="46"/>
      <c r="F5" s="46"/>
      <c r="G5" s="46"/>
      <c r="H5" s="46"/>
      <c r="I5" s="46"/>
      <c r="J5" s="47"/>
    </row>
    <row r="6" spans="2:11" ht="12.6" thickBot="1" x14ac:dyDescent="0.25">
      <c r="B6" s="48" t="s">
        <v>1</v>
      </c>
      <c r="C6" s="49"/>
      <c r="D6" s="50"/>
      <c r="E6" s="57" t="s">
        <v>2</v>
      </c>
      <c r="F6" s="58"/>
      <c r="G6" s="58"/>
      <c r="H6" s="58"/>
      <c r="I6" s="58"/>
      <c r="J6" s="59" t="s">
        <v>3</v>
      </c>
    </row>
    <row r="7" spans="2:11" ht="24.6" thickBot="1" x14ac:dyDescent="0.25">
      <c r="B7" s="51"/>
      <c r="C7" s="52"/>
      <c r="D7" s="53"/>
      <c r="E7" s="4" t="s">
        <v>4</v>
      </c>
      <c r="F7" s="5" t="s">
        <v>5</v>
      </c>
      <c r="G7" s="4" t="s">
        <v>6</v>
      </c>
      <c r="H7" s="4" t="s">
        <v>7</v>
      </c>
      <c r="I7" s="6" t="s">
        <v>8</v>
      </c>
      <c r="J7" s="60"/>
    </row>
    <row r="8" spans="2:11" ht="12.6" thickBot="1" x14ac:dyDescent="0.25">
      <c r="B8" s="54"/>
      <c r="C8" s="55"/>
      <c r="D8" s="56"/>
      <c r="E8" s="4" t="s">
        <v>28</v>
      </c>
      <c r="F8" s="4" t="s">
        <v>29</v>
      </c>
      <c r="G8" s="4" t="s">
        <v>9</v>
      </c>
      <c r="H8" s="4" t="s">
        <v>30</v>
      </c>
      <c r="I8" s="4" t="s">
        <v>31</v>
      </c>
      <c r="J8" s="4" t="s">
        <v>10</v>
      </c>
    </row>
    <row r="9" spans="2:11" s="3" customFormat="1" ht="12" x14ac:dyDescent="0.2">
      <c r="B9" s="61" t="s">
        <v>11</v>
      </c>
      <c r="C9" s="62"/>
      <c r="D9" s="63"/>
      <c r="E9" s="7">
        <f t="shared" ref="E9:J9" si="0">E10+E11+E12+E13+E16+E19</f>
        <v>34724242.109999999</v>
      </c>
      <c r="F9" s="18">
        <f t="shared" si="0"/>
        <v>23907588.52</v>
      </c>
      <c r="G9" s="18">
        <f t="shared" si="0"/>
        <v>58631830.630000003</v>
      </c>
      <c r="H9" s="18">
        <f t="shared" si="0"/>
        <v>49620907.670000002</v>
      </c>
      <c r="I9" s="18">
        <f t="shared" si="0"/>
        <v>49623139.670000002</v>
      </c>
      <c r="J9" s="18">
        <f t="shared" si="0"/>
        <v>14898897.559999999</v>
      </c>
    </row>
    <row r="10" spans="2:11" ht="12" x14ac:dyDescent="0.2">
      <c r="B10" s="9"/>
      <c r="C10" s="35" t="s">
        <v>12</v>
      </c>
      <c r="D10" s="36"/>
      <c r="E10" s="10">
        <v>2365766.2799999998</v>
      </c>
      <c r="F10" s="11">
        <v>113109.19</v>
      </c>
      <c r="G10" s="11">
        <f>E10+F10</f>
        <v>2478875.4699999997</v>
      </c>
      <c r="H10" s="11">
        <v>2478875.4700000002</v>
      </c>
      <c r="I10" s="11">
        <v>2478875.4700000002</v>
      </c>
      <c r="J10" s="11">
        <f>I10-E10</f>
        <v>113109.19000000041</v>
      </c>
    </row>
    <row r="11" spans="2:11" ht="12" x14ac:dyDescent="0.2">
      <c r="B11" s="9"/>
      <c r="C11" s="35" t="s">
        <v>13</v>
      </c>
      <c r="D11" s="36"/>
      <c r="E11" s="10">
        <v>0</v>
      </c>
      <c r="F11" s="11">
        <v>0</v>
      </c>
      <c r="G11" s="11">
        <f>E11+F11</f>
        <v>0</v>
      </c>
      <c r="H11" s="11">
        <v>0</v>
      </c>
      <c r="I11" s="11">
        <v>0</v>
      </c>
      <c r="J11" s="11">
        <f t="shared" ref="J11:J14" si="1">I11-E11</f>
        <v>0</v>
      </c>
    </row>
    <row r="12" spans="2:11" ht="12" x14ac:dyDescent="0.2">
      <c r="B12" s="9"/>
      <c r="C12" s="35" t="s">
        <v>14</v>
      </c>
      <c r="D12" s="36"/>
      <c r="E12" s="10">
        <v>564753.72</v>
      </c>
      <c r="F12" s="11">
        <v>-200508.74</v>
      </c>
      <c r="G12" s="11">
        <f>E12+F12</f>
        <v>364244.98</v>
      </c>
      <c r="H12" s="11">
        <v>362012.98</v>
      </c>
      <c r="I12" s="11">
        <v>364244.98</v>
      </c>
      <c r="J12" s="11">
        <f t="shared" si="1"/>
        <v>-200508.74</v>
      </c>
    </row>
    <row r="13" spans="2:11" ht="12" x14ac:dyDescent="0.2">
      <c r="B13" s="9"/>
      <c r="C13" s="35" t="s">
        <v>15</v>
      </c>
      <c r="D13" s="36"/>
      <c r="E13" s="10">
        <f t="shared" ref="E13:J13" si="2">SUM(E14:E15)</f>
        <v>77001.36</v>
      </c>
      <c r="F13" s="11">
        <f t="shared" si="2"/>
        <v>48189.89</v>
      </c>
      <c r="G13" s="11">
        <f t="shared" si="2"/>
        <v>125191.25</v>
      </c>
      <c r="H13" s="11">
        <f t="shared" si="2"/>
        <v>125191.25</v>
      </c>
      <c r="I13" s="11">
        <f t="shared" si="2"/>
        <v>125191.25</v>
      </c>
      <c r="J13" s="11">
        <f t="shared" si="2"/>
        <v>48189.89</v>
      </c>
    </row>
    <row r="14" spans="2:11" ht="12" x14ac:dyDescent="0.2">
      <c r="B14" s="9"/>
      <c r="C14" s="33" t="s">
        <v>16</v>
      </c>
      <c r="D14" s="34"/>
      <c r="E14" s="10">
        <v>77001.36</v>
      </c>
      <c r="F14" s="11">
        <v>48189.89</v>
      </c>
      <c r="G14" s="11">
        <f>E14+F14</f>
        <v>125191.25</v>
      </c>
      <c r="H14" s="11">
        <v>125191.25</v>
      </c>
      <c r="I14" s="11">
        <v>125191.25</v>
      </c>
      <c r="J14" s="11">
        <f t="shared" si="1"/>
        <v>48189.89</v>
      </c>
    </row>
    <row r="15" spans="2:11" ht="12" x14ac:dyDescent="0.2">
      <c r="B15" s="9"/>
      <c r="C15" s="33" t="s">
        <v>17</v>
      </c>
      <c r="D15" s="34"/>
      <c r="E15" s="10">
        <v>0</v>
      </c>
      <c r="F15" s="11">
        <v>0</v>
      </c>
      <c r="G15" s="11">
        <f>E15+F15</f>
        <v>0</v>
      </c>
      <c r="H15" s="11">
        <v>0</v>
      </c>
      <c r="I15" s="11">
        <v>0</v>
      </c>
      <c r="J15" s="11">
        <v>0</v>
      </c>
    </row>
    <row r="16" spans="2:11" ht="12" x14ac:dyDescent="0.2">
      <c r="B16" s="9"/>
      <c r="C16" s="35" t="s">
        <v>18</v>
      </c>
      <c r="D16" s="36"/>
      <c r="E16" s="10">
        <f t="shared" ref="E16:J16" si="3">SUM(E17:E18)</f>
        <v>62100</v>
      </c>
      <c r="F16" s="11">
        <f t="shared" si="3"/>
        <v>175810</v>
      </c>
      <c r="G16" s="11">
        <f t="shared" si="3"/>
        <v>237910</v>
      </c>
      <c r="H16" s="11">
        <f t="shared" si="3"/>
        <v>237910</v>
      </c>
      <c r="I16" s="11">
        <f t="shared" si="3"/>
        <v>237910</v>
      </c>
      <c r="J16" s="11">
        <f t="shared" si="3"/>
        <v>175810</v>
      </c>
    </row>
    <row r="17" spans="2:10" ht="12" x14ac:dyDescent="0.2">
      <c r="B17" s="9"/>
      <c r="C17" s="37" t="s">
        <v>16</v>
      </c>
      <c r="D17" s="38"/>
      <c r="E17" s="10">
        <v>62100</v>
      </c>
      <c r="F17" s="11">
        <v>175810</v>
      </c>
      <c r="G17" s="11">
        <f>E17+F17</f>
        <v>237910</v>
      </c>
      <c r="H17" s="11">
        <v>237910</v>
      </c>
      <c r="I17" s="11">
        <v>237910</v>
      </c>
      <c r="J17" s="11">
        <f t="shared" ref="J17:J19" si="4">I17-E17</f>
        <v>175810</v>
      </c>
    </row>
    <row r="18" spans="2:10" ht="12" x14ac:dyDescent="0.2">
      <c r="B18" s="9"/>
      <c r="C18" s="37" t="s">
        <v>17</v>
      </c>
      <c r="D18" s="38"/>
      <c r="E18" s="10">
        <v>0</v>
      </c>
      <c r="F18" s="11">
        <v>0</v>
      </c>
      <c r="G18" s="11">
        <f>E18+F18</f>
        <v>0</v>
      </c>
      <c r="H18" s="11">
        <v>0</v>
      </c>
      <c r="I18" s="11">
        <v>0</v>
      </c>
      <c r="J18" s="11">
        <v>0</v>
      </c>
    </row>
    <row r="19" spans="2:10" ht="12" x14ac:dyDescent="0.2">
      <c r="B19" s="9"/>
      <c r="C19" s="35" t="s">
        <v>19</v>
      </c>
      <c r="D19" s="36"/>
      <c r="E19" s="10">
        <v>31654620.75</v>
      </c>
      <c r="F19" s="11">
        <v>23770988.18</v>
      </c>
      <c r="G19" s="11">
        <f>E19+F19</f>
        <v>55425608.93</v>
      </c>
      <c r="H19" s="11">
        <v>46416917.969999999</v>
      </c>
      <c r="I19" s="11">
        <v>46416917.969999999</v>
      </c>
      <c r="J19" s="11">
        <f t="shared" si="4"/>
        <v>14762297.219999999</v>
      </c>
    </row>
    <row r="20" spans="2:10" ht="25.5" customHeight="1" x14ac:dyDescent="0.2">
      <c r="B20" s="9"/>
      <c r="C20" s="35" t="s">
        <v>20</v>
      </c>
      <c r="D20" s="36"/>
      <c r="E20" s="10">
        <v>0</v>
      </c>
      <c r="F20" s="11">
        <v>0</v>
      </c>
      <c r="G20" s="11">
        <f>E20+F20</f>
        <v>0</v>
      </c>
      <c r="H20" s="11">
        <v>0</v>
      </c>
      <c r="I20" s="11">
        <v>0</v>
      </c>
      <c r="J20" s="11">
        <v>0</v>
      </c>
    </row>
    <row r="21" spans="2:10" ht="4.5" customHeight="1" x14ac:dyDescent="0.2">
      <c r="B21" s="9"/>
      <c r="C21" s="31"/>
      <c r="D21" s="32"/>
      <c r="E21" s="10"/>
      <c r="F21" s="11"/>
      <c r="G21" s="11"/>
      <c r="H21" s="11"/>
      <c r="I21" s="11"/>
      <c r="J21" s="11"/>
    </row>
    <row r="22" spans="2:10" s="3" customFormat="1" ht="12" x14ac:dyDescent="0.2">
      <c r="B22" s="19" t="s">
        <v>21</v>
      </c>
      <c r="C22" s="20"/>
      <c r="D22" s="21"/>
      <c r="E22" s="7">
        <f t="shared" ref="E22:J22" si="5">SUM(E23:E25)</f>
        <v>0</v>
      </c>
      <c r="F22" s="8">
        <f t="shared" si="5"/>
        <v>0</v>
      </c>
      <c r="G22" s="8">
        <f t="shared" si="5"/>
        <v>0</v>
      </c>
      <c r="H22" s="8">
        <f t="shared" si="5"/>
        <v>0</v>
      </c>
      <c r="I22" s="8">
        <f t="shared" si="5"/>
        <v>0</v>
      </c>
      <c r="J22" s="8">
        <f t="shared" si="5"/>
        <v>0</v>
      </c>
    </row>
    <row r="23" spans="2:10" ht="16.5" customHeight="1" x14ac:dyDescent="0.2">
      <c r="B23" s="12"/>
      <c r="C23" s="35" t="s">
        <v>22</v>
      </c>
      <c r="D23" s="36"/>
      <c r="E23" s="10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</row>
    <row r="24" spans="2:10" ht="16.5" customHeight="1" x14ac:dyDescent="0.2">
      <c r="B24" s="9"/>
      <c r="C24" s="35" t="s">
        <v>23</v>
      </c>
      <c r="D24" s="36"/>
      <c r="E24" s="10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</row>
    <row r="25" spans="2:10" ht="26.25" customHeight="1" x14ac:dyDescent="0.2">
      <c r="B25" s="9"/>
      <c r="C25" s="35" t="s">
        <v>20</v>
      </c>
      <c r="D25" s="36"/>
      <c r="E25" s="10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</row>
    <row r="26" spans="2:10" ht="4.5" customHeight="1" x14ac:dyDescent="0.2">
      <c r="B26" s="9"/>
      <c r="C26" s="31"/>
      <c r="D26" s="32"/>
      <c r="E26" s="10"/>
      <c r="F26" s="11"/>
      <c r="G26" s="11"/>
      <c r="H26" s="11"/>
      <c r="I26" s="11"/>
      <c r="J26" s="11"/>
    </row>
    <row r="27" spans="2:10" s="3" customFormat="1" ht="12" x14ac:dyDescent="0.2">
      <c r="B27" s="19" t="s">
        <v>24</v>
      </c>
      <c r="C27" s="20"/>
      <c r="D27" s="21"/>
      <c r="E27" s="7">
        <f t="shared" ref="E27:J27" si="6">E28</f>
        <v>0</v>
      </c>
      <c r="F27" s="8">
        <f t="shared" si="6"/>
        <v>0</v>
      </c>
      <c r="G27" s="8">
        <f t="shared" si="6"/>
        <v>0</v>
      </c>
      <c r="H27" s="8">
        <f t="shared" si="6"/>
        <v>0</v>
      </c>
      <c r="I27" s="8">
        <f t="shared" si="6"/>
        <v>0</v>
      </c>
      <c r="J27" s="8">
        <f t="shared" si="6"/>
        <v>0</v>
      </c>
    </row>
    <row r="28" spans="2:10" ht="12.75" thickBot="1" x14ac:dyDescent="0.25">
      <c r="B28" s="13"/>
      <c r="C28" s="22" t="s">
        <v>25</v>
      </c>
      <c r="D28" s="23"/>
      <c r="E28" s="10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</row>
    <row r="29" spans="2:10" ht="12.6" thickBot="1" x14ac:dyDescent="0.25">
      <c r="B29" s="24" t="s">
        <v>26</v>
      </c>
      <c r="C29" s="25"/>
      <c r="D29" s="26"/>
      <c r="E29" s="15">
        <f>E9+E22+E27</f>
        <v>34724242.109999999</v>
      </c>
      <c r="F29" s="15">
        <f>F9+F22+F27</f>
        <v>23907588.52</v>
      </c>
      <c r="G29" s="15">
        <f>G9+G22+G27</f>
        <v>58631830.630000003</v>
      </c>
      <c r="H29" s="15">
        <f>H9+H22+H27</f>
        <v>49620907.670000002</v>
      </c>
      <c r="I29" s="15">
        <f>I9+I22+I27</f>
        <v>49623139.670000002</v>
      </c>
      <c r="J29" s="27">
        <f>I29-E29</f>
        <v>14898897.560000002</v>
      </c>
    </row>
    <row r="30" spans="2:10" ht="12.6" thickBot="1" x14ac:dyDescent="0.25">
      <c r="B30" s="16"/>
      <c r="C30" s="16"/>
      <c r="D30" s="16"/>
      <c r="E30" s="17"/>
      <c r="F30" s="17"/>
      <c r="G30" s="17"/>
      <c r="H30" s="29" t="s">
        <v>27</v>
      </c>
      <c r="I30" s="30"/>
      <c r="J30" s="28"/>
    </row>
  </sheetData>
  <mergeCells count="29">
    <mergeCell ref="C14:D14"/>
    <mergeCell ref="B3:J3"/>
    <mergeCell ref="B4:J4"/>
    <mergeCell ref="B5:J5"/>
    <mergeCell ref="B6:D8"/>
    <mergeCell ref="E6:I6"/>
    <mergeCell ref="J6:J7"/>
    <mergeCell ref="B9:D9"/>
    <mergeCell ref="C10:D10"/>
    <mergeCell ref="C11:D11"/>
    <mergeCell ref="C12:D12"/>
    <mergeCell ref="C13:D13"/>
    <mergeCell ref="C26:D26"/>
    <mergeCell ref="C15:D15"/>
    <mergeCell ref="C16:D16"/>
    <mergeCell ref="C17:D17"/>
    <mergeCell ref="C18:D18"/>
    <mergeCell ref="C19:D19"/>
    <mergeCell ref="C20:D20"/>
    <mergeCell ref="C21:D21"/>
    <mergeCell ref="B22:D22"/>
    <mergeCell ref="C23:D23"/>
    <mergeCell ref="C24:D24"/>
    <mergeCell ref="C25:D25"/>
    <mergeCell ref="B27:D27"/>
    <mergeCell ref="C28:D28"/>
    <mergeCell ref="B29:D29"/>
    <mergeCell ref="J29:J30"/>
    <mergeCell ref="H30:I30"/>
  </mergeCells>
  <pageMargins left="0.19685039370078741" right="0.19685039370078741" top="0.19685039370078741" bottom="0.19685039370078741" header="0.31496062992125984" footer="0.31496062992125984"/>
  <pageSetup scale="74" orientation="portrait" r:id="rId1"/>
  <ignoredErrors>
    <ignoredError sqref="E8:I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 CFF</vt:lpstr>
      <vt:lpstr>'EAI CFF'!Área_de_impresión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Citllali Silva  Zertuche</cp:lastModifiedBy>
  <cp:lastPrinted>2015-10-13T21:24:58Z</cp:lastPrinted>
  <dcterms:created xsi:type="dcterms:W3CDTF">2015-10-07T18:38:07Z</dcterms:created>
  <dcterms:modified xsi:type="dcterms:W3CDTF">2018-04-03T17:01:38Z</dcterms:modified>
</cp:coreProperties>
</file>