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8272" windowHeight="1230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I20" i="1"/>
  <c r="J20" i="1"/>
  <c r="I19" i="1"/>
  <c r="J19" i="1" s="1"/>
  <c r="G19" i="1"/>
  <c r="I11" i="1"/>
  <c r="G11" i="1"/>
  <c r="J16" i="1"/>
  <c r="G16" i="1"/>
  <c r="I13" i="1"/>
  <c r="J13" i="1" s="1"/>
  <c r="G13" i="1"/>
  <c r="J27" i="1"/>
  <c r="J25" i="1"/>
  <c r="J24" i="1"/>
  <c r="J23" i="1"/>
  <c r="J22" i="1"/>
  <c r="J18" i="1"/>
  <c r="J17" i="1"/>
  <c r="J15" i="1"/>
  <c r="J14" i="1"/>
  <c r="J12" i="1"/>
  <c r="J11" i="1"/>
  <c r="I12" i="1"/>
  <c r="G12" i="1"/>
  <c r="J10" i="1"/>
  <c r="I10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<sst xmlns="http://schemas.openxmlformats.org/spreadsheetml/2006/main" count="38" uniqueCount="35">
  <si>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</si>
  <si>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</si>
  <si>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</si>
  <si>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</si>
  <si>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</si>
  <si>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</si>
  <si>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</si>
  <si>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</si>
  <si>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</si>
  <si>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</si>
  <si>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</si>
  <si>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</si>
  <si>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</si>
  <si>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</si>
  <si>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</si>
  <si>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</si>
  <si>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</si>
  <si>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</si>
  <si>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</si>
  <si>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</si>
  <si>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</si>
  <si>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</si>
  <si>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</si>
  <si>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</si>
  <si>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</si>
  <si>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</si>
  <si>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</si>
  <si>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</si>
  <si>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</si>
  <si>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</si>
  <si>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</si>
  <si>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</si>
  <si>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</si>
  <si>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</si>
  <si>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Ramos Arizpe,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</si>
</sst>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L12" sqref="L12"/>
    </sheetView>
  </sheetViews>
  <sheetFormatPr baseColWidth="10" defaultColWidth="11.44140625" defaultRowHeight="11.4" x14ac:dyDescent="0.2"/>
  <cols>
    <col min="1" max="1" width="0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ht="12" x14ac:dyDescent="0.2">
      <c r="B3" s="23" t="s">
        <v>34</v>
      </c>
      <c r="C3" s="24"/>
      <c r="D3" s="24"/>
      <c r="E3" s="24"/>
      <c r="F3" s="24"/>
      <c r="G3" s="24"/>
      <c r="H3" s="24"/>
      <c r="I3" s="24"/>
      <c r="J3" s="25"/>
    </row>
    <row r="4" spans="2:11" ht="12" x14ac:dyDescent="0.2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1" ht="12.75" thickBot="1" x14ac:dyDescent="0.25">
      <c r="B5" s="29" t="s">
        <v>33</v>
      </c>
      <c r="C5" s="30"/>
      <c r="D5" s="30"/>
      <c r="E5" s="30"/>
      <c r="F5" s="30"/>
      <c r="G5" s="30"/>
      <c r="H5" s="30"/>
      <c r="I5" s="30"/>
      <c r="J5" s="31"/>
    </row>
    <row r="6" spans="2:11" ht="12.6" thickBot="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2"/>
      <c r="J6" s="43" t="s">
        <v>3</v>
      </c>
    </row>
    <row r="7" spans="2:11" ht="24.6" thickBot="1" x14ac:dyDescent="0.25">
      <c r="B7" s="35"/>
      <c r="C7" s="36"/>
      <c r="D7" s="3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4"/>
    </row>
    <row r="8" spans="2:11" ht="12.6" thickBot="1" x14ac:dyDescent="0.25">
      <c r="B8" s="38"/>
      <c r="C8" s="39"/>
      <c r="D8" s="4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ht="12" x14ac:dyDescent="0.2">
      <c r="B9" s="45" t="s">
        <v>11</v>
      </c>
      <c r="C9" s="46"/>
      <c r="D9" s="47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ht="12" x14ac:dyDescent="0.2">
      <c r="B10" s="10"/>
      <c r="C10" s="48" t="s">
        <v>12</v>
      </c>
      <c r="D10" s="49"/>
      <c r="E10" s="11">
        <v>131204175.16</v>
      </c>
      <c r="F10" s="12">
        <v>0</v>
      </c>
      <c r="G10" s="13">
        <f>+E10+F10</f>
        <v>131204175.16</v>
      </c>
      <c r="H10" s="13">
        <v>188228726.58000001</v>
      </c>
      <c r="I10" s="13">
        <f>+H10</f>
        <v>188228726.58000001</v>
      </c>
      <c r="J10" s="13">
        <f>+I10-E10</f>
        <v>57024551.420000017</v>
      </c>
    </row>
    <row r="11" spans="2:11" ht="12" x14ac:dyDescent="0.2">
      <c r="B11" s="10"/>
      <c r="C11" s="48" t="s">
        <v>13</v>
      </c>
      <c r="D11" s="49"/>
      <c r="E11" s="11">
        <v>201433.65</v>
      </c>
      <c r="F11" s="12">
        <v>0</v>
      </c>
      <c r="G11" s="13">
        <f>+E11</f>
        <v>201433.65</v>
      </c>
      <c r="H11" s="13">
        <v>3648410.8</v>
      </c>
      <c r="I11" s="13">
        <f>+H11</f>
        <v>3648410.8</v>
      </c>
      <c r="J11" s="13">
        <f t="shared" ref="J11:J27" si="0">+I11-E11</f>
        <v>3446977.15</v>
      </c>
    </row>
    <row r="12" spans="2:11" ht="12" x14ac:dyDescent="0.2">
      <c r="B12" s="10"/>
      <c r="C12" s="48" t="s">
        <v>14</v>
      </c>
      <c r="D12" s="49"/>
      <c r="E12" s="11">
        <v>49260058.299999997</v>
      </c>
      <c r="F12" s="12">
        <v>0</v>
      </c>
      <c r="G12" s="13">
        <f>+E12</f>
        <v>49260058.299999997</v>
      </c>
      <c r="H12" s="13">
        <v>50930535.539999999</v>
      </c>
      <c r="I12" s="13">
        <f>+H12</f>
        <v>50930535.539999999</v>
      </c>
      <c r="J12" s="13">
        <f t="shared" si="0"/>
        <v>1670477.2400000021</v>
      </c>
    </row>
    <row r="13" spans="2:11" ht="12" x14ac:dyDescent="0.2">
      <c r="B13" s="10"/>
      <c r="C13" s="48" t="s">
        <v>15</v>
      </c>
      <c r="D13" s="49"/>
      <c r="E13" s="11">
        <v>11035286.109999999</v>
      </c>
      <c r="F13" s="12">
        <v>0</v>
      </c>
      <c r="G13" s="13">
        <f>+E13</f>
        <v>11035286.109999999</v>
      </c>
      <c r="H13" s="13">
        <v>9296394.7100000009</v>
      </c>
      <c r="I13" s="13">
        <f>+H13</f>
        <v>9296394.7100000009</v>
      </c>
      <c r="J13" s="13">
        <f t="shared" si="0"/>
        <v>-1738891.3999999985</v>
      </c>
    </row>
    <row r="14" spans="2:11" ht="12" x14ac:dyDescent="0.2">
      <c r="B14" s="10"/>
      <c r="C14" s="21" t="s">
        <v>16</v>
      </c>
      <c r="D14" s="22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f t="shared" si="0"/>
        <v>0</v>
      </c>
    </row>
    <row r="15" spans="2:11" ht="12" x14ac:dyDescent="0.2">
      <c r="B15" s="10"/>
      <c r="C15" s="21" t="s">
        <v>17</v>
      </c>
      <c r="D15" s="22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0"/>
        <v>0</v>
      </c>
    </row>
    <row r="16" spans="2:11" ht="12" x14ac:dyDescent="0.2">
      <c r="B16" s="10"/>
      <c r="C16" s="48" t="s">
        <v>18</v>
      </c>
      <c r="D16" s="49"/>
      <c r="E16" s="11">
        <v>4365723.3899999997</v>
      </c>
      <c r="F16" s="12">
        <v>0</v>
      </c>
      <c r="G16" s="13">
        <f>+E16</f>
        <v>4365723.3899999997</v>
      </c>
      <c r="H16" s="13">
        <v>4599688.0199999996</v>
      </c>
      <c r="I16" s="13">
        <v>4600045.92</v>
      </c>
      <c r="J16" s="13">
        <f t="shared" si="0"/>
        <v>234322.53000000026</v>
      </c>
    </row>
    <row r="17" spans="2:10" ht="12" x14ac:dyDescent="0.2">
      <c r="B17" s="10"/>
      <c r="C17" s="52" t="s">
        <v>16</v>
      </c>
      <c r="D17" s="53"/>
      <c r="E17" s="11">
        <v>0</v>
      </c>
      <c r="F17" s="12">
        <v>0</v>
      </c>
      <c r="G17" s="13">
        <v>0</v>
      </c>
      <c r="H17" s="13">
        <v>0</v>
      </c>
      <c r="I17" s="13">
        <v>0</v>
      </c>
      <c r="J17" s="13">
        <f t="shared" si="0"/>
        <v>0</v>
      </c>
    </row>
    <row r="18" spans="2:10" ht="12" x14ac:dyDescent="0.2">
      <c r="B18" s="10"/>
      <c r="C18" s="52" t="s">
        <v>17</v>
      </c>
      <c r="D18" s="53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0"/>
        <v>0</v>
      </c>
    </row>
    <row r="19" spans="2:10" ht="12" x14ac:dyDescent="0.2">
      <c r="B19" s="10"/>
      <c r="C19" s="48" t="s">
        <v>19</v>
      </c>
      <c r="D19" s="49"/>
      <c r="E19" s="11">
        <v>207433324.03</v>
      </c>
      <c r="F19" s="12">
        <v>0</v>
      </c>
      <c r="G19" s="13">
        <f>+E19</f>
        <v>207433324.03</v>
      </c>
      <c r="H19" s="13">
        <v>286239582.30000001</v>
      </c>
      <c r="I19" s="13">
        <f>+H19</f>
        <v>286239582.30000001</v>
      </c>
      <c r="J19" s="13">
        <f t="shared" si="0"/>
        <v>78806258.270000011</v>
      </c>
    </row>
    <row r="20" spans="2:10" ht="25.5" customHeight="1" x14ac:dyDescent="0.2">
      <c r="B20" s="10"/>
      <c r="C20" s="48" t="s">
        <v>20</v>
      </c>
      <c r="D20" s="49"/>
      <c r="E20" s="11">
        <v>0</v>
      </c>
      <c r="F20" s="12">
        <v>0</v>
      </c>
      <c r="G20" s="13">
        <v>0</v>
      </c>
      <c r="H20" s="13">
        <v>80000</v>
      </c>
      <c r="I20" s="13">
        <f>+H20</f>
        <v>80000</v>
      </c>
      <c r="J20" s="13">
        <f>+H20</f>
        <v>80000</v>
      </c>
    </row>
    <row r="21" spans="2:10" ht="4.5" customHeight="1" x14ac:dyDescent="0.2">
      <c r="B21" s="10"/>
      <c r="C21" s="50"/>
      <c r="D21" s="51"/>
      <c r="E21" s="11"/>
      <c r="F21" s="12"/>
      <c r="G21" s="13"/>
      <c r="H21" s="13"/>
      <c r="I21" s="13"/>
      <c r="J21" s="13"/>
    </row>
    <row r="22" spans="2:10" s="3" customFormat="1" ht="12" x14ac:dyDescent="0.2">
      <c r="B22" s="54" t="s">
        <v>21</v>
      </c>
      <c r="C22" s="55"/>
      <c r="D22" s="56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13">
        <f t="shared" si="0"/>
        <v>0</v>
      </c>
    </row>
    <row r="23" spans="2:10" ht="16.5" customHeight="1" x14ac:dyDescent="0.2">
      <c r="B23" s="14"/>
      <c r="C23" s="48" t="s">
        <v>22</v>
      </c>
      <c r="D23" s="49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f t="shared" si="0"/>
        <v>0</v>
      </c>
    </row>
    <row r="24" spans="2:10" ht="16.5" customHeight="1" x14ac:dyDescent="0.2">
      <c r="B24" s="10"/>
      <c r="C24" s="48" t="s">
        <v>23</v>
      </c>
      <c r="D24" s="49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f t="shared" si="0"/>
        <v>0</v>
      </c>
    </row>
    <row r="25" spans="2:10" ht="26.25" customHeight="1" x14ac:dyDescent="0.2">
      <c r="B25" s="10"/>
      <c r="C25" s="48" t="s">
        <v>20</v>
      </c>
      <c r="D25" s="49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f t="shared" si="0"/>
        <v>0</v>
      </c>
    </row>
    <row r="26" spans="2:10" ht="4.5" customHeight="1" x14ac:dyDescent="0.2">
      <c r="B26" s="10"/>
      <c r="C26" s="50"/>
      <c r="D26" s="51"/>
      <c r="E26" s="11"/>
      <c r="F26" s="12"/>
      <c r="G26" s="13"/>
      <c r="H26" s="13"/>
      <c r="I26" s="13"/>
      <c r="J26" s="13"/>
    </row>
    <row r="27" spans="2:10" s="3" customFormat="1" ht="12" x14ac:dyDescent="0.25">
      <c r="B27" s="54" t="s">
        <v>24</v>
      </c>
      <c r="C27" s="55"/>
      <c r="D27" s="56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13">
        <f t="shared" si="0"/>
        <v>0</v>
      </c>
    </row>
    <row r="28" spans="2:10" ht="12" thickBot="1" x14ac:dyDescent="0.25">
      <c r="B28" s="15"/>
      <c r="C28" s="57" t="s">
        <v>25</v>
      </c>
      <c r="D28" s="58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6" thickBot="1" x14ac:dyDescent="0.25">
      <c r="B29" s="59" t="s">
        <v>26</v>
      </c>
      <c r="C29" s="60"/>
      <c r="D29" s="61"/>
      <c r="E29" s="18">
        <f>+E10+E11+E12++E16+E19+E13</f>
        <v>403500000.63999999</v>
      </c>
      <c r="F29" s="18">
        <f>+F10+F11+F12++F16+F19+F13</f>
        <v>0</v>
      </c>
      <c r="G29" s="18">
        <f>+G10+G11+G12++G16+G19+G13</f>
        <v>403500000.63999999</v>
      </c>
      <c r="H29" s="18">
        <f>+H10+H11+H12++H16+H19+H13+H20</f>
        <v>543023337.95000005</v>
      </c>
      <c r="I29" s="18">
        <f>+I10+I11+I12++I16+I19+I13+I20</f>
        <v>543023695.85000002</v>
      </c>
      <c r="J29" s="62">
        <f>+J10+J11+J12+J13+J16+J19+J20</f>
        <v>139523695.21000004</v>
      </c>
    </row>
    <row r="30" spans="2:10" ht="12.6" thickBot="1" x14ac:dyDescent="0.25">
      <c r="B30" s="19"/>
      <c r="C30" s="19"/>
      <c r="D30" s="19"/>
      <c r="E30" s="20"/>
      <c r="F30" s="20"/>
      <c r="G30" s="20"/>
      <c r="H30" s="64" t="s">
        <v>27</v>
      </c>
      <c r="I30" s="65"/>
      <c r="J30" s="63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78740157480314965" right="0.78740157480314965" top="0.78740157480314965" bottom="0.78740157480314965" header="0.31496062992125984" footer="0.31496062992125984"/>
  <pageSetup scale="87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2018-01-31T16:11:37Z</cp:lastPrinted>
  <dcterms:created xsi:type="dcterms:W3CDTF">2015-10-07T18:38:07Z</dcterms:created>
  <dcterms:modified xsi:type="dcterms:W3CDTF">2018-03-21T21:23:33Z</dcterms:modified>
</cp:coreProperties>
</file>