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.ramirez.ASECOAHUILA\Desktop\IIEG 2017\"/>
    </mc:Choice>
  </mc:AlternateContent>
  <bookViews>
    <workbookView xWindow="0" yWindow="0" windowWidth="28800" windowHeight="12435"/>
  </bookViews>
  <sheets>
    <sheet name="EAI   CE" sheetId="1" r:id="rId1"/>
  </sheets>
  <externalReferences>
    <externalReference r:id="rId2"/>
  </externalReferences>
  <definedNames>
    <definedName name="_xlnm.Print_Area" localSheetId="0">'EAI   CE'!$B$2:$J$28</definedName>
  </definedNames>
  <calcPr calcId="152511"/>
</workbook>
</file>

<file path=xl/calcChain.xml><?xml version="1.0" encoding="utf-8"?>
<calcChain xmlns="http://schemas.openxmlformats.org/spreadsheetml/2006/main">
  <c r="J16" i="1" l="1"/>
  <c r="I12" i="1"/>
  <c r="J12" i="1" s="1"/>
  <c r="I17" i="1"/>
  <c r="J17" i="1" s="1"/>
  <c r="H17" i="1"/>
  <c r="H12" i="1"/>
  <c r="I9" i="1"/>
  <c r="J9" i="1" s="1"/>
  <c r="H9" i="1"/>
  <c r="F17" i="1"/>
  <c r="F12" i="1"/>
  <c r="F9" i="1"/>
  <c r="I18" i="1" l="1"/>
  <c r="H18" i="1"/>
  <c r="G18" i="1"/>
  <c r="F18" i="1"/>
  <c r="J26" i="1"/>
  <c r="J25" i="1"/>
  <c r="J24" i="1"/>
  <c r="J23" i="1"/>
  <c r="J22" i="1"/>
  <c r="J21" i="1"/>
  <c r="J20" i="1"/>
  <c r="J19" i="1"/>
  <c r="J15" i="1"/>
  <c r="J14" i="1"/>
  <c r="J13" i="1"/>
  <c r="J11" i="1"/>
  <c r="J10" i="1"/>
  <c r="E18" i="1"/>
  <c r="G17" i="1"/>
  <c r="G12" i="1"/>
  <c r="G9" i="1"/>
  <c r="I8" i="1"/>
  <c r="I27" i="1" s="1"/>
  <c r="H8" i="1"/>
  <c r="F8" i="1"/>
  <c r="E8" i="1"/>
  <c r="E27" i="1" l="1"/>
  <c r="J8" i="1"/>
  <c r="J18" i="1"/>
  <c r="F27" i="1"/>
  <c r="G8" i="1"/>
  <c r="G27" i="1" s="1"/>
  <c r="H27" i="1"/>
  <c r="J27" i="1" l="1"/>
</calcChain>
</file>

<file path=xl/sharedStrings.xml><?xml version="1.0" encoding="utf-8"?>
<sst xmlns="http://schemas.openxmlformats.org/spreadsheetml/2006/main" count="39" uniqueCount="39">
  <si>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</si>
  <si>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</si>
  <si>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</si>
  <si>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</si>
  <si>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</si>
  <si>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</si>
  <si>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</si>
  <si>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</si>
  <si>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</si>
  <si>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</si>
  <si>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</si>
  <si>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</si>
  <si>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</si>
  <si>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</si>
  <si>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</si>
  <si>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</si>
  <si>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</si>
  <si>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ASEC_EAICE_4toTRIM_J7</t>
  </si>
  <si>
    <t>Del 01 de enero al 31 de diciembre de 2017</t>
  </si>
  <si>
    <t>INGRESOS CORRIENTES</t>
  </si>
  <si>
    <t>Impuestos</t>
  </si>
  <si>
    <t>Contribuciones a la Seguridad Social</t>
  </si>
  <si>
    <t>Contribuciones de Mejoras</t>
  </si>
  <si>
    <t>Derechos, Productos y aprovechamie ntos corrientes</t>
  </si>
  <si>
    <t>Rentas de la Propiedad</t>
  </si>
  <si>
    <t>Venta de Bienes y Servicios de Entidades del Gobierno Federal/ Ingresos de Explotación de Entidades Empresariales</t>
  </si>
  <si>
    <t>Subsidios y Subvenciones recibidos por las Entidades Empresariales Públicas</t>
  </si>
  <si>
    <t>Transferencias, Asignaciones y donativos corrientes Recibidos</t>
  </si>
  <si>
    <t>Participaciones</t>
  </si>
  <si>
    <t>INGRESOS DE CAPITAL</t>
  </si>
  <si>
    <t>Venta (Disposición) de Activos</t>
  </si>
  <si>
    <t>Venta de Objetos de Valor</t>
  </si>
  <si>
    <t>Venta de Activos Fijos</t>
  </si>
  <si>
    <t>Venta de Activos no Producidos</t>
  </si>
  <si>
    <t>Disminución de Existencias</t>
  </si>
  <si>
    <t>Incremento de la depreciación, amortización, estimaciones y provisiones acumuladas</t>
  </si>
  <si>
    <t>Transferencias, Asignaciones y donativos de capital recibidos</t>
  </si>
  <si>
    <t>Recuperación de inversiones financieras relizadas con fines de política</t>
  </si>
  <si>
    <t>Presidencia Municipal de Cuatro Ciénegas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</si>
</sst>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2" fillId="3" borderId="22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Border="1" applyAlignment="1">
      <alignment horizontal="right" vertical="center"/>
    </xf>
    <xf numFmtId="4" fontId="6" fillId="3" borderId="0" xfId="0" applyNumberFormat="1" applyFont="1" applyFill="1" applyAlignment="1">
      <alignment horizontal="right" vertical="center"/>
    </xf>
    <xf numFmtId="4" fontId="6" fillId="3" borderId="21" xfId="0" applyNumberFormat="1" applyFon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onica.ramirez.ASECOAHUILA/Downloads/2.%20Estado%20Anal&#237;tico%20de%20Ingresos%20CF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I CFF"/>
    </sheetNames>
    <sheetDataSet>
      <sheetData sheetId="0">
        <row r="10">
          <cell r="F10">
            <v>1103857.01</v>
          </cell>
          <cell r="H10">
            <v>3671234.63</v>
          </cell>
          <cell r="I10">
            <v>3674783.19</v>
          </cell>
        </row>
        <row r="12">
          <cell r="F12">
            <v>-84500.07</v>
          </cell>
          <cell r="H12">
            <v>757952.29</v>
          </cell>
          <cell r="I12">
            <v>757952.29</v>
          </cell>
        </row>
        <row r="14">
          <cell r="F14">
            <v>69146.2</v>
          </cell>
          <cell r="H14">
            <v>136881.14000000001</v>
          </cell>
          <cell r="I14">
            <v>136881.14000000001</v>
          </cell>
        </row>
        <row r="17">
          <cell r="F17">
            <v>665826.42000000004</v>
          </cell>
          <cell r="H17">
            <v>972328.98</v>
          </cell>
          <cell r="I17">
            <v>972328.98</v>
          </cell>
        </row>
        <row r="19">
          <cell r="F19">
            <v>12682268.15</v>
          </cell>
          <cell r="H19">
            <v>40911217.549999997</v>
          </cell>
          <cell r="I19">
            <v>40911217.549999997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8"/>
  <sheetViews>
    <sheetView showGridLines="0" tabSelected="1" zoomScale="90" zoomScaleNormal="90" workbookViewId="0">
      <selection activeCell="M24" sqref="M24"/>
    </sheetView>
  </sheetViews>
  <sheetFormatPr baseColWidth="10" defaultColWidth="11.42578125" defaultRowHeight="12" x14ac:dyDescent="0.2"/>
  <cols>
    <col min="1" max="1" width="0.85546875" style="1" customWidth="1"/>
    <col min="2" max="2" width="2.42578125" style="1" customWidth="1"/>
    <col min="3" max="3" width="20.42578125" style="1" customWidth="1"/>
    <col min="4" max="4" width="30.710937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3" t="s">
        <v>17</v>
      </c>
    </row>
    <row r="2" spans="2:12" x14ac:dyDescent="0.2">
      <c r="B2" s="20" t="s">
        <v>38</v>
      </c>
      <c r="C2" s="21"/>
      <c r="D2" s="21"/>
      <c r="E2" s="21"/>
      <c r="F2" s="21"/>
      <c r="G2" s="21"/>
      <c r="H2" s="21"/>
      <c r="I2" s="21"/>
      <c r="J2" s="22"/>
    </row>
    <row r="3" spans="2:12" x14ac:dyDescent="0.2">
      <c r="B3" s="23" t="s">
        <v>0</v>
      </c>
      <c r="C3" s="24"/>
      <c r="D3" s="24"/>
      <c r="E3" s="24"/>
      <c r="F3" s="24"/>
      <c r="G3" s="24"/>
      <c r="H3" s="24"/>
      <c r="I3" s="24"/>
      <c r="J3" s="25"/>
    </row>
    <row r="4" spans="2:12" ht="12.75" thickBot="1" x14ac:dyDescent="0.25">
      <c r="B4" s="26" t="s">
        <v>18</v>
      </c>
      <c r="C4" s="27"/>
      <c r="D4" s="27"/>
      <c r="E4" s="27"/>
      <c r="F4" s="27"/>
      <c r="G4" s="27"/>
      <c r="H4" s="27"/>
      <c r="I4" s="27"/>
      <c r="J4" s="28"/>
    </row>
    <row r="5" spans="2:12" ht="12.75" thickBot="1" x14ac:dyDescent="0.25">
      <c r="B5" s="20" t="s">
        <v>1</v>
      </c>
      <c r="C5" s="21"/>
      <c r="D5" s="29"/>
      <c r="E5" s="34" t="s">
        <v>2</v>
      </c>
      <c r="F5" s="35"/>
      <c r="G5" s="35"/>
      <c r="H5" s="35"/>
      <c r="I5" s="36"/>
      <c r="J5" s="37" t="s">
        <v>3</v>
      </c>
    </row>
    <row r="6" spans="2:12" ht="24.75" thickBot="1" x14ac:dyDescent="0.25">
      <c r="B6" s="23"/>
      <c r="C6" s="24"/>
      <c r="D6" s="30"/>
      <c r="E6" s="4" t="s">
        <v>4</v>
      </c>
      <c r="F6" s="5" t="s">
        <v>5</v>
      </c>
      <c r="G6" s="4" t="s">
        <v>6</v>
      </c>
      <c r="H6" s="4" t="s">
        <v>7</v>
      </c>
      <c r="I6" s="4" t="s">
        <v>8</v>
      </c>
      <c r="J6" s="38"/>
    </row>
    <row r="7" spans="2:12" ht="12.75" thickBot="1" x14ac:dyDescent="0.25">
      <c r="B7" s="31"/>
      <c r="C7" s="32"/>
      <c r="D7" s="33"/>
      <c r="E7" s="4" t="s">
        <v>13</v>
      </c>
      <c r="F7" s="4" t="s">
        <v>16</v>
      </c>
      <c r="G7" s="4" t="s">
        <v>9</v>
      </c>
      <c r="H7" s="4" t="s">
        <v>14</v>
      </c>
      <c r="I7" s="4" t="s">
        <v>15</v>
      </c>
      <c r="J7" s="4" t="s">
        <v>10</v>
      </c>
    </row>
    <row r="8" spans="2:12" ht="12" customHeight="1" x14ac:dyDescent="0.2">
      <c r="B8" s="39" t="s">
        <v>19</v>
      </c>
      <c r="C8" s="40"/>
      <c r="D8" s="41"/>
      <c r="E8" s="12">
        <f t="shared" ref="E8:J8" si="0">SUM(E9:E17)</f>
        <v>51180111.970000006</v>
      </c>
      <c r="F8" s="12">
        <f t="shared" si="0"/>
        <v>14436597.710000001</v>
      </c>
      <c r="G8" s="12">
        <f t="shared" si="0"/>
        <v>62230916.780000001</v>
      </c>
      <c r="H8" s="12">
        <f t="shared" si="0"/>
        <v>46449614.589999996</v>
      </c>
      <c r="I8" s="12">
        <f t="shared" si="0"/>
        <v>46453163.149999999</v>
      </c>
      <c r="J8" s="12">
        <f t="shared" si="0"/>
        <v>-4726948.8200000068</v>
      </c>
    </row>
    <row r="9" spans="2:12" ht="14.45" customHeight="1" x14ac:dyDescent="0.2">
      <c r="B9" s="45" t="s">
        <v>20</v>
      </c>
      <c r="C9" s="46"/>
      <c r="D9" s="47"/>
      <c r="E9" s="10">
        <v>2567377.62</v>
      </c>
      <c r="F9" s="11">
        <f>'[1]EAI CFF'!$F$10</f>
        <v>1103857.01</v>
      </c>
      <c r="G9" s="9">
        <f>E9+F9</f>
        <v>3671234.63</v>
      </c>
      <c r="H9" s="7">
        <f>'[1]EAI CFF'!$H$10</f>
        <v>3671234.63</v>
      </c>
      <c r="I9" s="7">
        <f>'[1]EAI CFF'!$I$10</f>
        <v>3674783.19</v>
      </c>
      <c r="J9" s="6">
        <f>I9-E9</f>
        <v>1107405.5699999998</v>
      </c>
    </row>
    <row r="10" spans="2:12" ht="14.45" customHeight="1" x14ac:dyDescent="0.2">
      <c r="B10" s="42" t="s">
        <v>21</v>
      </c>
      <c r="C10" s="43"/>
      <c r="D10" s="44"/>
      <c r="E10" s="6">
        <v>0</v>
      </c>
      <c r="F10" s="6">
        <v>0</v>
      </c>
      <c r="G10" s="9">
        <v>0</v>
      </c>
      <c r="H10" s="7">
        <v>0</v>
      </c>
      <c r="I10" s="6">
        <v>0</v>
      </c>
      <c r="J10" s="6">
        <f t="shared" ref="J10:J15" si="1">G10-H10</f>
        <v>0</v>
      </c>
    </row>
    <row r="11" spans="2:12" ht="14.45" customHeight="1" x14ac:dyDescent="0.2">
      <c r="B11" s="45" t="s">
        <v>22</v>
      </c>
      <c r="C11" s="46"/>
      <c r="D11" s="47"/>
      <c r="E11" s="6">
        <v>0</v>
      </c>
      <c r="F11" s="6">
        <v>0</v>
      </c>
      <c r="G11" s="9">
        <v>0</v>
      </c>
      <c r="H11" s="7">
        <v>0</v>
      </c>
      <c r="I11" s="6">
        <v>0</v>
      </c>
      <c r="J11" s="6">
        <f t="shared" si="1"/>
        <v>0</v>
      </c>
    </row>
    <row r="12" spans="2:12" ht="14.45" customHeight="1" x14ac:dyDescent="0.2">
      <c r="B12" s="45" t="s">
        <v>23</v>
      </c>
      <c r="C12" s="46"/>
      <c r="D12" s="47"/>
      <c r="E12" s="6">
        <v>1216689.8600000001</v>
      </c>
      <c r="F12" s="6">
        <f>'[1]EAI CFF'!$F$12+'[1]EAI CFF'!$F$14+'[1]EAI CFF'!$F$17</f>
        <v>650472.55000000005</v>
      </c>
      <c r="G12" s="9">
        <f>E12+F12</f>
        <v>1867162.4100000001</v>
      </c>
      <c r="H12" s="7">
        <f>'[1]EAI CFF'!$H$12+'[1]EAI CFF'!$H$14+'[1]EAI CFF'!$H$17</f>
        <v>1867162.4100000001</v>
      </c>
      <c r="I12" s="7">
        <f>'[1]EAI CFF'!$I$12+'[1]EAI CFF'!$I$14+'[1]EAI CFF'!$I$17</f>
        <v>1867162.4100000001</v>
      </c>
      <c r="J12" s="6">
        <f>I12-E12</f>
        <v>650472.55000000005</v>
      </c>
    </row>
    <row r="13" spans="2:12" ht="14.45" customHeight="1" x14ac:dyDescent="0.2">
      <c r="B13" s="45" t="s">
        <v>24</v>
      </c>
      <c r="C13" s="46"/>
      <c r="D13" s="47"/>
      <c r="E13" s="6">
        <v>0</v>
      </c>
      <c r="F13" s="6">
        <v>0</v>
      </c>
      <c r="G13" s="9">
        <v>0</v>
      </c>
      <c r="H13" s="7">
        <v>0</v>
      </c>
      <c r="I13" s="6">
        <v>0</v>
      </c>
      <c r="J13" s="6">
        <f t="shared" si="1"/>
        <v>0</v>
      </c>
    </row>
    <row r="14" spans="2:12" ht="42" customHeight="1" x14ac:dyDescent="0.2">
      <c r="B14" s="45" t="s">
        <v>25</v>
      </c>
      <c r="C14" s="46"/>
      <c r="D14" s="47"/>
      <c r="E14" s="6">
        <v>0</v>
      </c>
      <c r="F14" s="6">
        <v>0</v>
      </c>
      <c r="G14" s="9">
        <v>0</v>
      </c>
      <c r="H14" s="7">
        <v>0</v>
      </c>
      <c r="I14" s="6">
        <v>0</v>
      </c>
      <c r="J14" s="6">
        <f t="shared" si="1"/>
        <v>0</v>
      </c>
    </row>
    <row r="15" spans="2:12" ht="24" customHeight="1" x14ac:dyDescent="0.2">
      <c r="B15" s="45" t="s">
        <v>26</v>
      </c>
      <c r="C15" s="46"/>
      <c r="D15" s="47"/>
      <c r="E15" s="6">
        <v>0</v>
      </c>
      <c r="F15" s="6">
        <v>0</v>
      </c>
      <c r="G15" s="9">
        <v>0</v>
      </c>
      <c r="H15" s="7">
        <v>0</v>
      </c>
      <c r="I15" s="6">
        <v>0</v>
      </c>
      <c r="J15" s="6">
        <f t="shared" si="1"/>
        <v>0</v>
      </c>
    </row>
    <row r="16" spans="2:12" ht="23.25" customHeight="1" x14ac:dyDescent="0.2">
      <c r="B16" s="45" t="s">
        <v>27</v>
      </c>
      <c r="C16" s="46"/>
      <c r="D16" s="47"/>
      <c r="E16" s="6">
        <v>3385792.9</v>
      </c>
      <c r="F16" s="6">
        <v>0</v>
      </c>
      <c r="G16" s="9">
        <v>0</v>
      </c>
      <c r="H16" s="7">
        <v>0</v>
      </c>
      <c r="I16" s="6">
        <v>0</v>
      </c>
      <c r="J16" s="6">
        <f>I16-E16</f>
        <v>-3385792.9</v>
      </c>
    </row>
    <row r="17" spans="2:10" ht="14.45" customHeight="1" x14ac:dyDescent="0.2">
      <c r="B17" s="45" t="s">
        <v>28</v>
      </c>
      <c r="C17" s="46"/>
      <c r="D17" s="47"/>
      <c r="E17" s="10">
        <v>44010251.590000004</v>
      </c>
      <c r="F17" s="11">
        <f>'[1]EAI CFF'!$F$19</f>
        <v>12682268.15</v>
      </c>
      <c r="G17" s="9">
        <f>E17+F17</f>
        <v>56692519.740000002</v>
      </c>
      <c r="H17" s="7">
        <f>'[1]EAI CFF'!$H$19</f>
        <v>40911217.549999997</v>
      </c>
      <c r="I17" s="7">
        <f>'[1]EAI CFF'!$I$19</f>
        <v>40911217.549999997</v>
      </c>
      <c r="J17" s="6">
        <f>I17-E17</f>
        <v>-3099034.0400000066</v>
      </c>
    </row>
    <row r="18" spans="2:10" ht="14.45" customHeight="1" x14ac:dyDescent="0.2">
      <c r="B18" s="42" t="s">
        <v>29</v>
      </c>
      <c r="C18" s="43"/>
      <c r="D18" s="44"/>
      <c r="E18" s="12">
        <f t="shared" ref="E18:J18" si="2">SUM(E19:E26)</f>
        <v>0</v>
      </c>
      <c r="F18" s="12">
        <f t="shared" si="2"/>
        <v>0</v>
      </c>
      <c r="G18" s="12">
        <f t="shared" si="2"/>
        <v>0</v>
      </c>
      <c r="H18" s="12">
        <f t="shared" si="2"/>
        <v>0</v>
      </c>
      <c r="I18" s="12">
        <f t="shared" si="2"/>
        <v>0</v>
      </c>
      <c r="J18" s="12">
        <f t="shared" si="2"/>
        <v>0</v>
      </c>
    </row>
    <row r="19" spans="2:10" ht="14.45" customHeight="1" x14ac:dyDescent="0.2">
      <c r="B19" s="42" t="s">
        <v>30</v>
      </c>
      <c r="C19" s="43"/>
      <c r="D19" s="44"/>
      <c r="E19" s="6">
        <v>0</v>
      </c>
      <c r="F19" s="6">
        <v>0</v>
      </c>
      <c r="G19" s="9">
        <v>0</v>
      </c>
      <c r="H19" s="7">
        <v>0</v>
      </c>
      <c r="I19" s="6">
        <v>0</v>
      </c>
      <c r="J19" s="6">
        <f t="shared" ref="J19:J26" si="3">G19-H19</f>
        <v>0</v>
      </c>
    </row>
    <row r="20" spans="2:10" ht="14.45" customHeight="1" x14ac:dyDescent="0.2">
      <c r="B20" s="42" t="s">
        <v>32</v>
      </c>
      <c r="C20" s="43"/>
      <c r="D20" s="44"/>
      <c r="E20" s="6">
        <v>0</v>
      </c>
      <c r="F20" s="6">
        <v>0</v>
      </c>
      <c r="G20" s="9">
        <v>0</v>
      </c>
      <c r="H20" s="7">
        <v>0</v>
      </c>
      <c r="I20" s="6">
        <v>0</v>
      </c>
      <c r="J20" s="6">
        <f t="shared" si="3"/>
        <v>0</v>
      </c>
    </row>
    <row r="21" spans="2:10" ht="14.45" customHeight="1" x14ac:dyDescent="0.2">
      <c r="B21" s="42" t="s">
        <v>31</v>
      </c>
      <c r="C21" s="43"/>
      <c r="D21" s="44"/>
      <c r="E21" s="6">
        <v>0</v>
      </c>
      <c r="F21" s="6">
        <v>0</v>
      </c>
      <c r="G21" s="9">
        <v>0</v>
      </c>
      <c r="H21" s="7">
        <v>0</v>
      </c>
      <c r="I21" s="6">
        <v>0</v>
      </c>
      <c r="J21" s="6">
        <f t="shared" si="3"/>
        <v>0</v>
      </c>
    </row>
    <row r="22" spans="2:10" ht="14.45" customHeight="1" x14ac:dyDescent="0.2">
      <c r="B22" s="42" t="s">
        <v>33</v>
      </c>
      <c r="C22" s="43"/>
      <c r="D22" s="44"/>
      <c r="E22" s="6">
        <v>0</v>
      </c>
      <c r="F22" s="6">
        <v>0</v>
      </c>
      <c r="G22" s="9">
        <v>0</v>
      </c>
      <c r="H22" s="7">
        <v>0</v>
      </c>
      <c r="I22" s="6">
        <v>0</v>
      </c>
      <c r="J22" s="6">
        <f t="shared" si="3"/>
        <v>0</v>
      </c>
    </row>
    <row r="23" spans="2:10" ht="15" customHeight="1" x14ac:dyDescent="0.2">
      <c r="B23" s="42" t="s">
        <v>34</v>
      </c>
      <c r="C23" s="43"/>
      <c r="D23" s="44"/>
      <c r="E23" s="6">
        <v>0</v>
      </c>
      <c r="F23" s="6">
        <v>0</v>
      </c>
      <c r="G23" s="9">
        <v>0</v>
      </c>
      <c r="H23" s="7">
        <v>0</v>
      </c>
      <c r="I23" s="6">
        <v>0</v>
      </c>
      <c r="J23" s="6">
        <f t="shared" si="3"/>
        <v>0</v>
      </c>
    </row>
    <row r="24" spans="2:10" ht="22.5" customHeight="1" x14ac:dyDescent="0.2">
      <c r="B24" s="45" t="s">
        <v>35</v>
      </c>
      <c r="C24" s="46"/>
      <c r="D24" s="47"/>
      <c r="E24" s="6">
        <v>0</v>
      </c>
      <c r="F24" s="6">
        <v>0</v>
      </c>
      <c r="G24" s="9">
        <v>0</v>
      </c>
      <c r="H24" s="7">
        <v>0</v>
      </c>
      <c r="I24" s="6">
        <v>0</v>
      </c>
      <c r="J24" s="6">
        <f t="shared" si="3"/>
        <v>0</v>
      </c>
    </row>
    <row r="25" spans="2:10" ht="21.75" customHeight="1" x14ac:dyDescent="0.2">
      <c r="B25" s="45" t="s">
        <v>36</v>
      </c>
      <c r="C25" s="46"/>
      <c r="D25" s="47"/>
      <c r="E25" s="6">
        <v>0</v>
      </c>
      <c r="F25" s="6">
        <v>0</v>
      </c>
      <c r="G25" s="9">
        <v>0</v>
      </c>
      <c r="H25" s="7">
        <v>0</v>
      </c>
      <c r="I25" s="6">
        <v>0</v>
      </c>
      <c r="J25" s="6">
        <f t="shared" si="3"/>
        <v>0</v>
      </c>
    </row>
    <row r="26" spans="2:10" ht="23.25" customHeight="1" thickBot="1" x14ac:dyDescent="0.25">
      <c r="B26" s="48" t="s">
        <v>37</v>
      </c>
      <c r="C26" s="49"/>
      <c r="D26" s="50"/>
      <c r="E26" s="6">
        <v>0</v>
      </c>
      <c r="F26" s="6">
        <v>0</v>
      </c>
      <c r="G26" s="9">
        <v>0</v>
      </c>
      <c r="H26" s="7">
        <v>0</v>
      </c>
      <c r="I26" s="6">
        <v>0</v>
      </c>
      <c r="J26" s="6">
        <f t="shared" si="3"/>
        <v>0</v>
      </c>
    </row>
    <row r="27" spans="2:10" ht="15.75" customHeight="1" thickBot="1" x14ac:dyDescent="0.25">
      <c r="B27" s="14"/>
      <c r="C27" s="15"/>
      <c r="D27" s="13" t="s">
        <v>11</v>
      </c>
      <c r="E27" s="8">
        <f t="shared" ref="E27:J27" si="4">E8+E18</f>
        <v>51180111.970000006</v>
      </c>
      <c r="F27" s="8">
        <f t="shared" si="4"/>
        <v>14436597.710000001</v>
      </c>
      <c r="G27" s="8">
        <f t="shared" si="4"/>
        <v>62230916.780000001</v>
      </c>
      <c r="H27" s="8">
        <f t="shared" si="4"/>
        <v>46449614.589999996</v>
      </c>
      <c r="I27" s="8">
        <f t="shared" si="4"/>
        <v>46453163.149999999</v>
      </c>
      <c r="J27" s="16">
        <f t="shared" si="4"/>
        <v>-4726948.8200000068</v>
      </c>
    </row>
    <row r="28" spans="2:10" ht="12.75" thickBot="1" x14ac:dyDescent="0.25">
      <c r="B28" s="2"/>
      <c r="C28" s="2"/>
      <c r="D28" s="2"/>
      <c r="E28" s="2"/>
      <c r="F28" s="2"/>
      <c r="G28" s="2"/>
      <c r="H28" s="18" t="s">
        <v>12</v>
      </c>
      <c r="I28" s="19"/>
      <c r="J28" s="17"/>
    </row>
  </sheetData>
  <mergeCells count="27">
    <mergeCell ref="B25:D25"/>
    <mergeCell ref="B26:D26"/>
    <mergeCell ref="B14:D14"/>
    <mergeCell ref="B15:D15"/>
    <mergeCell ref="B16:D16"/>
    <mergeCell ref="B17:D17"/>
    <mergeCell ref="B10:D10"/>
    <mergeCell ref="B11:D11"/>
    <mergeCell ref="B12:D12"/>
    <mergeCell ref="B13:D13"/>
    <mergeCell ref="B24:D24"/>
    <mergeCell ref="J27:J28"/>
    <mergeCell ref="H28:I28"/>
    <mergeCell ref="B2:J2"/>
    <mergeCell ref="B3:J3"/>
    <mergeCell ref="B4:J4"/>
    <mergeCell ref="B5:D7"/>
    <mergeCell ref="E5:I5"/>
    <mergeCell ref="J5:J6"/>
    <mergeCell ref="B8:D8"/>
    <mergeCell ref="B18:D18"/>
    <mergeCell ref="B19:D19"/>
    <mergeCell ref="B20:D20"/>
    <mergeCell ref="B21:D21"/>
    <mergeCell ref="B22:D22"/>
    <mergeCell ref="B23:D23"/>
    <mergeCell ref="B9:D9"/>
  </mergeCells>
  <pageMargins left="0.19685039370078741" right="0.19685039370078741" top="0.78740157480314965" bottom="0.19685039370078741" header="0.31496062992125984" footer="0.31496062992125984"/>
  <pageSetup scale="90" orientation="landscape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Veronica Ramirez Cortez</cp:lastModifiedBy>
  <cp:lastPrinted>2018-01-30T16:32:45Z</cp:lastPrinted>
  <dcterms:created xsi:type="dcterms:W3CDTF">2015-10-07T18:37:14Z</dcterms:created>
  <dcterms:modified xsi:type="dcterms:W3CDTF">2018-04-10T14:42:37Z</dcterms:modified>
</cp:coreProperties>
</file>