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ESCA MIRADOR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CE'!$B$2:$J$29</definedName>
  </definedNames>
  <calcPr calcId="152511"/>
</workbook>
</file>

<file path=xl/calcChain.xml><?xml version="1.0" encoding="utf-8"?>
<calcChain xmlns="http://schemas.openxmlformats.org/spreadsheetml/2006/main">
  <c r="J18" i="1" l="1"/>
  <c r="J8" i="1" s="1"/>
  <c r="J13" i="1"/>
  <c r="J10" i="1"/>
  <c r="I28" i="1"/>
  <c r="H28" i="1"/>
  <c r="F28" i="1"/>
  <c r="E28" i="1"/>
  <c r="G18" i="1"/>
  <c r="G13" i="1"/>
  <c r="G10" i="1"/>
  <c r="I8" i="1"/>
  <c r="H8" i="1"/>
  <c r="F8" i="1"/>
  <c r="E8" i="1"/>
  <c r="G28" i="1" l="1"/>
  <c r="J28" i="1"/>
  <c r="G8" i="1"/>
</calcChain>
</file>

<file path=xl/sharedStrings.xml><?xml version="1.0" encoding="utf-8"?>
<sst xmlns="http://schemas.openxmlformats.org/spreadsheetml/2006/main" count="57" uniqueCount="56">
  <si>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</si>
  <si>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</si>
  <si>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</si>
  <si>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</si>
  <si>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</si>
  <si>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</si>
  <si>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</si>
  <si>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</si>
  <si>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</si>
  <si>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</si>
  <si>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</si>
  <si>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</si>
  <si>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</si>
  <si>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</si>
  <si>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</si>
  <si>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</si>
  <si>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</si>
  <si>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</si>
  <si>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</si>
  <si>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PRESIDENCIA MUNICIPAL DE VIESCA</t>
  </si>
  <si>
    <t>INGRESOS</t>
  </si>
  <si>
    <t>INGRESOS CORRIENTES</t>
  </si>
  <si>
    <t>1.1.1</t>
  </si>
  <si>
    <t xml:space="preserve">Impuestos 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</si>
  <si>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</si>
  <si>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</si>
  <si>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</si>
  <si>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</si>
  <si>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</si>
  <si>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</si>
  <si>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</si>
  <si>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</si>
  <si>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</si>
  <si>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Federal/Ingreso de Explotacion de Entidades Empresariales.</t>
  </si>
  <si>
    <t>1.1.7</t>
  </si>
  <si>
    <t>Subsidios y Subvenciones Recibidos por las Entidades Empresariales Publicas.</t>
  </si>
  <si>
    <t>1.1.8</t>
  </si>
  <si>
    <t>Transferencias, Asignaciones y Donativos Corrientes Recibidos.</t>
  </si>
  <si>
    <t>1.1.9</t>
  </si>
  <si>
    <t>Participaciones.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</si>
  <si>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</si>
  <si>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</si>
  <si>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</si>
  <si>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</si>
  <si>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</si>
  <si>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</si>
  <si>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</si>
  <si>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</si>
  <si>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Productivos</t>
  </si>
  <si>
    <t>1.2.2</t>
  </si>
  <si>
    <t>Disminucion de existencias</t>
  </si>
  <si>
    <t>1.2.3</t>
  </si>
  <si>
    <t>Incremento de Depreciación. Amortización, estimación y provisiones acumuladas</t>
  </si>
  <si>
    <t>1.2.4</t>
  </si>
  <si>
    <t>1.2.5</t>
  </si>
  <si>
    <t>Recuperacion de inversiones financieras realizadas con fines de politica.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</si>
</sst>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0" borderId="11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3" borderId="16" xfId="0" applyFont="1" applyFill="1" applyBorder="1" applyAlignment="1">
      <alignment horizontal="justify" vertical="center" wrapText="1"/>
    </xf>
    <xf numFmtId="164" fontId="5" fillId="0" borderId="19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2" fillId="0" borderId="17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"/>
  <sheetViews>
    <sheetView showGridLines="0" tabSelected="1" zoomScale="90" zoomScaleNormal="90" workbookViewId="0">
      <selection activeCell="F9" sqref="F9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3" t="s">
        <v>17</v>
      </c>
    </row>
    <row r="2" spans="2:12" x14ac:dyDescent="0.2">
      <c r="B2" s="30" t="s">
        <v>19</v>
      </c>
      <c r="C2" s="31"/>
      <c r="D2" s="31"/>
      <c r="E2" s="31"/>
      <c r="F2" s="31"/>
      <c r="G2" s="31"/>
      <c r="H2" s="31"/>
      <c r="I2" s="31"/>
      <c r="J2" s="32"/>
    </row>
    <row r="3" spans="2:12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2.75" thickBot="1" x14ac:dyDescent="0.25">
      <c r="B4" s="36" t="s">
        <v>18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1" t="s">
        <v>2</v>
      </c>
      <c r="F5" s="42"/>
      <c r="G5" s="42"/>
      <c r="H5" s="42"/>
      <c r="I5" s="43"/>
      <c r="J5" s="44" t="s">
        <v>3</v>
      </c>
    </row>
    <row r="6" spans="2:12" ht="24.75" thickBot="1" x14ac:dyDescent="0.25">
      <c r="B6" s="33"/>
      <c r="C6" s="34"/>
      <c r="D6" s="40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45"/>
    </row>
    <row r="7" spans="2:12" ht="12.75" thickBot="1" x14ac:dyDescent="0.25">
      <c r="B7" s="33"/>
      <c r="C7" s="34"/>
      <c r="D7" s="40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 x14ac:dyDescent="0.2">
      <c r="B8" s="6">
        <v>1</v>
      </c>
      <c r="C8" s="12" t="s">
        <v>20</v>
      </c>
      <c r="D8" s="21"/>
      <c r="E8" s="18">
        <f>SUM(E9:E18)</f>
        <v>62659865.089999996</v>
      </c>
      <c r="F8" s="9">
        <f t="shared" ref="F8:J8" si="0">SUM(F9:F18)</f>
        <v>0</v>
      </c>
      <c r="G8" s="9">
        <f t="shared" si="0"/>
        <v>62659865.089999996</v>
      </c>
      <c r="H8" s="9">
        <f t="shared" si="0"/>
        <v>68438621.549999997</v>
      </c>
      <c r="I8" s="9">
        <f t="shared" si="0"/>
        <v>68438621.549999997</v>
      </c>
      <c r="J8" s="9">
        <f t="shared" si="0"/>
        <v>5778756.4600000046</v>
      </c>
    </row>
    <row r="9" spans="2:12" ht="14.45" customHeight="1" x14ac:dyDescent="0.2">
      <c r="B9" s="7">
        <v>1.1000000000000001</v>
      </c>
      <c r="C9" s="13" t="s">
        <v>21</v>
      </c>
      <c r="D9" s="22"/>
      <c r="E9" s="1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2:12" ht="14.45" customHeight="1" x14ac:dyDescent="0.2">
      <c r="B10" s="8" t="s">
        <v>22</v>
      </c>
      <c r="C10" s="14" t="s">
        <v>23</v>
      </c>
      <c r="D10" s="22"/>
      <c r="E10" s="19">
        <v>368264.17</v>
      </c>
      <c r="F10" s="10">
        <v>0</v>
      </c>
      <c r="G10" s="10">
        <f>E10+F10</f>
        <v>368264.17</v>
      </c>
      <c r="H10" s="10">
        <v>420930.47</v>
      </c>
      <c r="I10" s="10">
        <v>420930.47</v>
      </c>
      <c r="J10" s="10">
        <f>I10-E10</f>
        <v>52666.299999999988</v>
      </c>
    </row>
    <row r="11" spans="2:12" ht="14.45" customHeight="1" x14ac:dyDescent="0.2">
      <c r="B11" s="8" t="s">
        <v>24</v>
      </c>
      <c r="C11" s="15" t="s">
        <v>25</v>
      </c>
      <c r="D11" s="22"/>
      <c r="E11" s="19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2:12" ht="14.45" customHeight="1" x14ac:dyDescent="0.2">
      <c r="B12" s="8" t="s">
        <v>26</v>
      </c>
      <c r="C12" s="16" t="s">
        <v>27</v>
      </c>
      <c r="D12" s="22"/>
      <c r="E12" s="19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2" ht="14.45" customHeight="1" x14ac:dyDescent="0.2">
      <c r="B13" s="8" t="s">
        <v>28</v>
      </c>
      <c r="C13" s="16" t="s">
        <v>29</v>
      </c>
      <c r="D13" s="22"/>
      <c r="E13" s="19">
        <v>12291531.16</v>
      </c>
      <c r="F13" s="10">
        <v>0</v>
      </c>
      <c r="G13" s="10">
        <f t="shared" ref="G13:G18" si="1">E13+F13</f>
        <v>12291531.16</v>
      </c>
      <c r="H13" s="10">
        <v>1201246.98</v>
      </c>
      <c r="I13" s="10">
        <v>1201246.98</v>
      </c>
      <c r="J13" s="10">
        <f t="shared" ref="J13:J18" si="2">I13-E13</f>
        <v>-11090284.18</v>
      </c>
    </row>
    <row r="14" spans="2:12" ht="14.45" customHeight="1" x14ac:dyDescent="0.2">
      <c r="B14" s="8" t="s">
        <v>30</v>
      </c>
      <c r="C14" s="16" t="s">
        <v>31</v>
      </c>
      <c r="D14" s="22"/>
      <c r="E14" s="1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2:12" ht="24" customHeight="1" x14ac:dyDescent="0.2">
      <c r="B15" s="8" t="s">
        <v>32</v>
      </c>
      <c r="C15" s="16" t="s">
        <v>33</v>
      </c>
      <c r="D15" s="22"/>
      <c r="E15" s="1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2:12" ht="24" customHeight="1" x14ac:dyDescent="0.2">
      <c r="B16" s="8" t="s">
        <v>34</v>
      </c>
      <c r="C16" s="16" t="s">
        <v>35</v>
      </c>
      <c r="D16" s="22"/>
      <c r="E16" s="1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 ht="14.45" customHeight="1" x14ac:dyDescent="0.2">
      <c r="B17" s="8" t="s">
        <v>36</v>
      </c>
      <c r="C17" s="16" t="s">
        <v>37</v>
      </c>
      <c r="D17" s="22"/>
      <c r="E17" s="19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4.45" customHeight="1" x14ac:dyDescent="0.2">
      <c r="B18" s="8" t="s">
        <v>38</v>
      </c>
      <c r="C18" s="16" t="s">
        <v>39</v>
      </c>
      <c r="D18" s="22"/>
      <c r="E18" s="19">
        <v>50000069.759999998</v>
      </c>
      <c r="F18" s="10">
        <v>0</v>
      </c>
      <c r="G18" s="10">
        <f t="shared" si="1"/>
        <v>50000069.759999998</v>
      </c>
      <c r="H18" s="10">
        <v>66816444.100000001</v>
      </c>
      <c r="I18" s="10">
        <v>66816444.100000001</v>
      </c>
      <c r="J18" s="10">
        <f t="shared" si="2"/>
        <v>16816374.340000004</v>
      </c>
    </row>
    <row r="19" spans="2:10" ht="14.45" customHeight="1" x14ac:dyDescent="0.2">
      <c r="B19" s="7">
        <v>1.2</v>
      </c>
      <c r="C19" s="17" t="s">
        <v>40</v>
      </c>
      <c r="D19" s="22"/>
      <c r="E19" s="19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2:10" ht="14.45" customHeight="1" x14ac:dyDescent="0.2">
      <c r="B20" s="8" t="s">
        <v>41</v>
      </c>
      <c r="C20" s="16" t="s">
        <v>42</v>
      </c>
      <c r="D20" s="22"/>
      <c r="E20" s="1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2:10" ht="14.45" customHeight="1" x14ac:dyDescent="0.2">
      <c r="B21" s="8" t="s">
        <v>43</v>
      </c>
      <c r="C21" s="16" t="s">
        <v>44</v>
      </c>
      <c r="D21" s="22"/>
      <c r="E21" s="1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2:10" ht="14.45" customHeight="1" x14ac:dyDescent="0.2">
      <c r="B22" s="8" t="s">
        <v>45</v>
      </c>
      <c r="C22" s="16" t="s">
        <v>46</v>
      </c>
      <c r="D22" s="22"/>
      <c r="E22" s="19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2:10" ht="14.45" customHeight="1" x14ac:dyDescent="0.2">
      <c r="B23" s="8" t="s">
        <v>47</v>
      </c>
      <c r="C23" s="16" t="s">
        <v>48</v>
      </c>
      <c r="D23" s="22"/>
      <c r="E23" s="19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2:10" ht="14.45" customHeight="1" x14ac:dyDescent="0.2">
      <c r="B24" s="8" t="s">
        <v>49</v>
      </c>
      <c r="C24" s="16" t="s">
        <v>50</v>
      </c>
      <c r="D24" s="22"/>
      <c r="E24" s="19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2:10" ht="24" customHeight="1" x14ac:dyDescent="0.2">
      <c r="B25" s="8" t="s">
        <v>51</v>
      </c>
      <c r="C25" s="16" t="s">
        <v>52</v>
      </c>
      <c r="D25" s="22"/>
      <c r="E25" s="19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2:10" ht="14.45" customHeight="1" x14ac:dyDescent="0.2">
      <c r="B26" s="8" t="s">
        <v>53</v>
      </c>
      <c r="C26" s="16" t="s">
        <v>37</v>
      </c>
      <c r="D26" s="22"/>
      <c r="E26" s="19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2:10" ht="14.45" customHeight="1" thickBot="1" x14ac:dyDescent="0.25">
      <c r="B27" s="8" t="s">
        <v>54</v>
      </c>
      <c r="C27" s="16" t="s">
        <v>55</v>
      </c>
      <c r="D27" s="22"/>
      <c r="E27" s="19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2:10" ht="12.75" thickBot="1" x14ac:dyDescent="0.25">
      <c r="B28" s="23"/>
      <c r="C28" s="24"/>
      <c r="D28" s="25" t="s">
        <v>11</v>
      </c>
      <c r="E28" s="20">
        <f>SUM(E10:E27)</f>
        <v>62659865.089999996</v>
      </c>
      <c r="F28" s="11">
        <f t="shared" ref="F28:I28" si="3">SUM(F10:F27)</f>
        <v>0</v>
      </c>
      <c r="G28" s="11">
        <f t="shared" si="3"/>
        <v>62659865.089999996</v>
      </c>
      <c r="H28" s="11">
        <f t="shared" si="3"/>
        <v>68438621.549999997</v>
      </c>
      <c r="I28" s="11">
        <f t="shared" si="3"/>
        <v>68438621.549999997</v>
      </c>
      <c r="J28" s="26">
        <f>J10+J13+J18</f>
        <v>5778756.4600000046</v>
      </c>
    </row>
    <row r="29" spans="2:10" ht="12.75" thickBot="1" x14ac:dyDescent="0.25">
      <c r="B29" s="2"/>
      <c r="C29" s="2"/>
      <c r="D29" s="2"/>
      <c r="E29" s="2"/>
      <c r="F29" s="2"/>
      <c r="G29" s="2"/>
      <c r="H29" s="28" t="s">
        <v>12</v>
      </c>
      <c r="I29" s="29"/>
      <c r="J29" s="27"/>
    </row>
  </sheetData>
  <mergeCells count="8">
    <mergeCell ref="J28:J29"/>
    <mergeCell ref="H29:I29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2017-06-13T15:05:09Z</cp:lastPrinted>
  <dcterms:created xsi:type="dcterms:W3CDTF">2015-10-07T18:37:14Z</dcterms:created>
  <dcterms:modified xsi:type="dcterms:W3CDTF">2018-04-10T15:54:08Z</dcterms:modified>
</cp:coreProperties>
</file>