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ESCA MIRADOR\"/>
    </mc:Choice>
  </mc:AlternateContent>
  <bookViews>
    <workbookView xWindow="0" yWindow="0" windowWidth="28800" windowHeight="1243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43" i="1" l="1"/>
  <c r="E43" i="1"/>
  <c r="E42" i="1"/>
  <c r="H42" i="1" s="1"/>
  <c r="H41" i="1"/>
  <c r="E41" i="1"/>
  <c r="E40" i="1"/>
  <c r="H40" i="1" s="1"/>
  <c r="G39" i="1"/>
  <c r="F39" i="1"/>
  <c r="D39" i="1"/>
  <c r="E39" i="1" s="1"/>
  <c r="H39" i="1" s="1"/>
  <c r="C39" i="1"/>
  <c r="E37" i="1"/>
  <c r="H37" i="1" s="1"/>
  <c r="H36" i="1"/>
  <c r="E36" i="1"/>
  <c r="E35" i="1"/>
  <c r="H35" i="1" s="1"/>
  <c r="H34" i="1"/>
  <c r="E34" i="1"/>
  <c r="E33" i="1"/>
  <c r="H33" i="1" s="1"/>
  <c r="H32" i="1"/>
  <c r="E32" i="1"/>
  <c r="E31" i="1"/>
  <c r="H31" i="1" s="1"/>
  <c r="E30" i="1"/>
  <c r="H30" i="1" s="1"/>
  <c r="E29" i="1"/>
  <c r="H29" i="1" s="1"/>
  <c r="G28" i="1"/>
  <c r="F28" i="1"/>
  <c r="D28" i="1"/>
  <c r="E28" i="1" s="1"/>
  <c r="C28" i="1"/>
  <c r="E26" i="1"/>
  <c r="H26" i="1" s="1"/>
  <c r="H25" i="1"/>
  <c r="E25" i="1"/>
  <c r="E24" i="1"/>
  <c r="H24" i="1" s="1"/>
  <c r="E23" i="1"/>
  <c r="H23" i="1" s="1"/>
  <c r="E22" i="1"/>
  <c r="H22" i="1" s="1"/>
  <c r="E21" i="1"/>
  <c r="H21" i="1" s="1"/>
  <c r="E20" i="1"/>
  <c r="H20" i="1" s="1"/>
  <c r="G19" i="1"/>
  <c r="F19" i="1"/>
  <c r="D19" i="1"/>
  <c r="E19" i="1" s="1"/>
  <c r="C19" i="1"/>
  <c r="E17" i="1"/>
  <c r="H17" i="1" s="1"/>
  <c r="E16" i="1"/>
  <c r="H16" i="1" s="1"/>
  <c r="E15" i="1"/>
  <c r="H15" i="1" s="1"/>
  <c r="H14" i="1"/>
  <c r="E14" i="1"/>
  <c r="E13" i="1"/>
  <c r="H13" i="1" s="1"/>
  <c r="H12" i="1"/>
  <c r="E12" i="1"/>
  <c r="E11" i="1"/>
  <c r="H11" i="1" s="1"/>
  <c r="E10" i="1"/>
  <c r="H10" i="1" s="1"/>
  <c r="G9" i="1"/>
  <c r="G44" i="1" s="1"/>
  <c r="F9" i="1"/>
  <c r="D9" i="1"/>
  <c r="C9" i="1"/>
  <c r="H28" i="1" l="1"/>
  <c r="H19" i="1"/>
  <c r="F44" i="1"/>
  <c r="D44" i="1"/>
  <c r="E9" i="1"/>
  <c r="H9" i="1" s="1"/>
  <c r="E44" i="1"/>
  <c r="C44" i="1"/>
  <c r="H44" i="1" l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<sst xmlns="http://schemas.openxmlformats.org/spreadsheetml/2006/main" count="52" uniqueCount="52">
  <si>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</si>
  <si>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</si>
  <si>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</si>
  <si>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</si>
  <si>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</si>
  <si>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</si>
  <si>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</si>
  <si>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</si>
  <si>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</si>
  <si>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</si>
  <si>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</si>
  <si>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</si>
  <si>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</si>
  <si>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</si>
  <si>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</si>
  <si>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</si>
  <si>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</si>
  <si>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</si>
  <si>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</si>
  <si>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</si>
  <si>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</si>
  <si>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</si>
  <si>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</si>
  <si>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</si>
  <si>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</si>
  <si>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</si>
  <si>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</si>
  <si>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</si>
  <si>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</si>
  <si>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</si>
  <si>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</si>
  <si>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</si>
  <si>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</si>
  <si>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</si>
  <si>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</si>
  <si>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</si>
  <si>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</si>
  <si>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</si>
  <si>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</si>
  <si>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</si>
  <si>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</si>
  <si>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</si>
  <si>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</si>
  <si>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</si>
  <si>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</si>
  <si>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</si>
  <si>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</si>
  <si>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</si>
  <si>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</si>
  <si>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</si>
  <si>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</si>
  <si>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PRESIDENCIA MUNICIPAL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</si>
</sst>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C11" sqref="C1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49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30863385.680000003</v>
      </c>
      <c r="D9" s="8">
        <f t="shared" ref="D9:G9" si="0">SUM(D10:D17)</f>
        <v>2370532.7800000003</v>
      </c>
      <c r="E9" s="8">
        <f>C9+D9</f>
        <v>33233918.460000005</v>
      </c>
      <c r="F9" s="8">
        <f t="shared" si="0"/>
        <v>26487801.890000001</v>
      </c>
      <c r="G9" s="8">
        <f t="shared" si="0"/>
        <v>26018131.750000004</v>
      </c>
      <c r="H9" s="8">
        <f>E9-F9</f>
        <v>6746116.570000004</v>
      </c>
    </row>
    <row r="10" spans="2:9" ht="12" customHeight="1" x14ac:dyDescent="0.2">
      <c r="B10" s="3" t="s">
        <v>13</v>
      </c>
      <c r="C10" s="6">
        <v>7354193</v>
      </c>
      <c r="D10" s="6">
        <v>300663.07</v>
      </c>
      <c r="E10" s="6">
        <f t="shared" ref="E10:E43" si="1">C10+D10</f>
        <v>7654856.0700000003</v>
      </c>
      <c r="F10" s="6">
        <v>6699207.1200000001</v>
      </c>
      <c r="G10" s="6">
        <v>6699207.1200000001</v>
      </c>
      <c r="H10" s="6">
        <f t="shared" ref="H10:H43" si="2">E10-F10</f>
        <v>955648.95000000019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si="1"/>
        <v>0</v>
      </c>
      <c r="F11" s="6">
        <v>0</v>
      </c>
      <c r="G11" s="6">
        <v>0</v>
      </c>
      <c r="H11" s="6">
        <f t="shared" si="2"/>
        <v>0</v>
      </c>
    </row>
    <row r="12" spans="2:9" ht="12" customHeight="1" x14ac:dyDescent="0.2">
      <c r="B12" s="3" t="s">
        <v>15</v>
      </c>
      <c r="C12" s="6">
        <v>5773826.1799999997</v>
      </c>
      <c r="D12" s="6">
        <v>239780.25</v>
      </c>
      <c r="E12" s="6">
        <f t="shared" si="1"/>
        <v>6013606.4299999997</v>
      </c>
      <c r="F12" s="6">
        <v>5354925.2300000004</v>
      </c>
      <c r="G12" s="6">
        <v>5354925.2300000004</v>
      </c>
      <c r="H12" s="6">
        <f t="shared" si="2"/>
        <v>658681.19999999925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9" ht="12" customHeight="1" x14ac:dyDescent="0.2">
      <c r="B14" s="3" t="s">
        <v>17</v>
      </c>
      <c r="C14" s="6">
        <v>9829599.3800000008</v>
      </c>
      <c r="D14" s="6">
        <v>438845.88</v>
      </c>
      <c r="E14" s="6">
        <f t="shared" si="1"/>
        <v>10268445.260000002</v>
      </c>
      <c r="F14" s="6">
        <v>8581902.7799999993</v>
      </c>
      <c r="G14" s="6">
        <v>8163823.7800000003</v>
      </c>
      <c r="H14" s="6">
        <f t="shared" si="2"/>
        <v>1686542.4800000023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9" ht="25.9" customHeight="1" x14ac:dyDescent="0.2">
      <c r="B16" s="3" t="s">
        <v>19</v>
      </c>
      <c r="C16" s="6">
        <v>5324296.03</v>
      </c>
      <c r="D16" s="6">
        <v>631439.67000000004</v>
      </c>
      <c r="E16" s="6">
        <f t="shared" si="1"/>
        <v>5955735.7000000002</v>
      </c>
      <c r="F16" s="6">
        <v>3868082.06</v>
      </c>
      <c r="G16" s="6">
        <v>3816490.92</v>
      </c>
      <c r="H16" s="6">
        <f t="shared" si="2"/>
        <v>2087653.6400000001</v>
      </c>
    </row>
    <row r="17" spans="2:8" ht="14.45" customHeight="1" x14ac:dyDescent="0.2">
      <c r="B17" s="3" t="s">
        <v>20</v>
      </c>
      <c r="C17" s="6">
        <v>2581471.09</v>
      </c>
      <c r="D17" s="6">
        <v>759803.91</v>
      </c>
      <c r="E17" s="6">
        <f t="shared" si="1"/>
        <v>3341275</v>
      </c>
      <c r="F17" s="6">
        <v>1983684.7</v>
      </c>
      <c r="G17" s="6">
        <v>1983684.7</v>
      </c>
      <c r="H17" s="6">
        <f t="shared" si="2"/>
        <v>1357590.3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SUM(C20:C27)</f>
        <v>29281372.809999999</v>
      </c>
      <c r="D19" s="8">
        <f>SUM(D20:D27)</f>
        <v>49874112.68</v>
      </c>
      <c r="E19" s="8">
        <f t="shared" si="1"/>
        <v>79155485.489999995</v>
      </c>
      <c r="F19" s="8">
        <f>SUM(F20:F27)</f>
        <v>54443893</v>
      </c>
      <c r="G19" s="8">
        <f>SUM(G20:G27)</f>
        <v>54443893</v>
      </c>
      <c r="H19" s="8">
        <f t="shared" si="2"/>
        <v>24711592.489999995</v>
      </c>
    </row>
    <row r="20" spans="2:8" ht="12" customHeight="1" x14ac:dyDescent="0.2">
      <c r="B20" s="3" t="s">
        <v>22</v>
      </c>
      <c r="C20" s="6">
        <v>3632783.9</v>
      </c>
      <c r="D20" s="6">
        <v>1691163.69</v>
      </c>
      <c r="E20" s="6">
        <f t="shared" si="1"/>
        <v>5323947.59</v>
      </c>
      <c r="F20" s="6">
        <v>4038901.15</v>
      </c>
      <c r="G20" s="6">
        <v>4038901.15</v>
      </c>
      <c r="H20" s="6">
        <f t="shared" si="2"/>
        <v>1285046.44</v>
      </c>
    </row>
    <row r="21" spans="2:8" ht="14.45" customHeight="1" x14ac:dyDescent="0.2">
      <c r="B21" s="3" t="s">
        <v>23</v>
      </c>
      <c r="C21" s="6">
        <v>21963858.48</v>
      </c>
      <c r="D21" s="6">
        <v>45736358.670000002</v>
      </c>
      <c r="E21" s="6">
        <f t="shared" si="1"/>
        <v>67700217.150000006</v>
      </c>
      <c r="F21" s="6">
        <v>45934365.780000001</v>
      </c>
      <c r="G21" s="6">
        <v>45934365.780000001</v>
      </c>
      <c r="H21" s="6">
        <f t="shared" si="2"/>
        <v>21765851.370000005</v>
      </c>
    </row>
    <row r="22" spans="2:8" ht="15" customHeight="1" x14ac:dyDescent="0.2">
      <c r="B22" s="3" t="s">
        <v>24</v>
      </c>
      <c r="C22" s="6">
        <v>741428.36</v>
      </c>
      <c r="D22" s="6">
        <v>2180213.8199999998</v>
      </c>
      <c r="E22" s="6">
        <f t="shared" si="1"/>
        <v>2921642.1799999997</v>
      </c>
      <c r="F22" s="6">
        <v>2198198.5499999998</v>
      </c>
      <c r="G22" s="6">
        <v>2198198.5499999998</v>
      </c>
      <c r="H22" s="6">
        <f t="shared" si="2"/>
        <v>723443.62999999989</v>
      </c>
    </row>
    <row r="23" spans="2:8" ht="24.75" customHeight="1" x14ac:dyDescent="0.2">
      <c r="B23" s="3" t="s">
        <v>25</v>
      </c>
      <c r="C23" s="6">
        <v>774297</v>
      </c>
      <c r="D23" s="6">
        <v>99494</v>
      </c>
      <c r="E23" s="6">
        <f t="shared" si="1"/>
        <v>873791</v>
      </c>
      <c r="F23" s="6">
        <v>583652.52</v>
      </c>
      <c r="G23" s="6">
        <v>583652.52</v>
      </c>
      <c r="H23" s="6">
        <f t="shared" si="2"/>
        <v>290138.48</v>
      </c>
    </row>
    <row r="24" spans="2:8" x14ac:dyDescent="0.2">
      <c r="B24" s="3" t="s">
        <v>27</v>
      </c>
      <c r="C24" s="6">
        <v>508719.3</v>
      </c>
      <c r="D24" s="6">
        <v>0</v>
      </c>
      <c r="E24" s="6">
        <f t="shared" si="1"/>
        <v>508719.3</v>
      </c>
      <c r="F24" s="6">
        <v>0</v>
      </c>
      <c r="G24" s="6">
        <v>0</v>
      </c>
      <c r="H24" s="6">
        <f t="shared" si="2"/>
        <v>508719.3</v>
      </c>
    </row>
    <row r="25" spans="2:8" x14ac:dyDescent="0.2">
      <c r="B25" s="3" t="s">
        <v>28</v>
      </c>
      <c r="C25" s="6">
        <v>0</v>
      </c>
      <c r="D25" s="6">
        <v>0</v>
      </c>
      <c r="E25" s="6">
        <f t="shared" si="1"/>
        <v>0</v>
      </c>
      <c r="F25" s="6">
        <v>0</v>
      </c>
      <c r="G25" s="6">
        <v>0</v>
      </c>
      <c r="H25" s="6">
        <f t="shared" si="2"/>
        <v>0</v>
      </c>
    </row>
    <row r="26" spans="2:8" x14ac:dyDescent="0.2">
      <c r="B26" s="3" t="s">
        <v>29</v>
      </c>
      <c r="C26" s="6">
        <v>1660285.77</v>
      </c>
      <c r="D26" s="6">
        <v>166882.5</v>
      </c>
      <c r="E26" s="6">
        <f t="shared" si="1"/>
        <v>1827168.27</v>
      </c>
      <c r="F26" s="6">
        <v>1688775</v>
      </c>
      <c r="G26" s="6">
        <v>1688775</v>
      </c>
      <c r="H26" s="6">
        <f t="shared" si="2"/>
        <v>138393.27000000002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SUM(C29:C37)</f>
        <v>2515106.59</v>
      </c>
      <c r="D28" s="8">
        <f>SUM(D29:D37)</f>
        <v>518799.96</v>
      </c>
      <c r="E28" s="8">
        <f t="shared" si="1"/>
        <v>3033906.55</v>
      </c>
      <c r="F28" s="8">
        <f>SUM(F29:F37)</f>
        <v>2159642.5</v>
      </c>
      <c r="G28" s="8">
        <f>SUM(G29:G37)</f>
        <v>2159642.5</v>
      </c>
      <c r="H28" s="8">
        <f t="shared" si="2"/>
        <v>874264.04999999981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f t="shared" si="1"/>
        <v>0</v>
      </c>
      <c r="F29" s="6">
        <v>0</v>
      </c>
      <c r="G29" s="6">
        <v>0</v>
      </c>
      <c r="H29" s="6">
        <f t="shared" si="2"/>
        <v>0</v>
      </c>
    </row>
    <row r="30" spans="2:8" x14ac:dyDescent="0.2">
      <c r="B30" s="3" t="s">
        <v>32</v>
      </c>
      <c r="C30" s="6">
        <v>1206351.1299999999</v>
      </c>
      <c r="D30" s="6">
        <v>-38787.040000000001</v>
      </c>
      <c r="E30" s="6">
        <f t="shared" si="1"/>
        <v>1167564.0899999999</v>
      </c>
      <c r="F30" s="6">
        <v>1013647.7</v>
      </c>
      <c r="G30" s="6">
        <v>1013647.7</v>
      </c>
      <c r="H30" s="6">
        <f t="shared" si="2"/>
        <v>153916.3899999999</v>
      </c>
    </row>
    <row r="31" spans="2:8" x14ac:dyDescent="0.2">
      <c r="B31" s="3" t="s">
        <v>33</v>
      </c>
      <c r="C31" s="6">
        <v>853109</v>
      </c>
      <c r="D31" s="6">
        <v>378469</v>
      </c>
      <c r="E31" s="6">
        <f t="shared" si="1"/>
        <v>1231578</v>
      </c>
      <c r="F31" s="6">
        <v>793500.15</v>
      </c>
      <c r="G31" s="6">
        <v>793500.15</v>
      </c>
      <c r="H31" s="6">
        <f t="shared" si="2"/>
        <v>438077.85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1"/>
        <v>0</v>
      </c>
      <c r="F32" s="6">
        <v>0</v>
      </c>
      <c r="G32" s="6">
        <v>0</v>
      </c>
      <c r="H32" s="6">
        <f t="shared" si="2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1"/>
        <v>0</v>
      </c>
      <c r="F33" s="6">
        <v>0</v>
      </c>
      <c r="G33" s="6">
        <v>0</v>
      </c>
      <c r="H33" s="6">
        <f t="shared" si="2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1"/>
        <v>0</v>
      </c>
      <c r="F34" s="6">
        <v>0</v>
      </c>
      <c r="G34" s="6">
        <v>0</v>
      </c>
      <c r="H34" s="6">
        <f t="shared" si="2"/>
        <v>0</v>
      </c>
    </row>
    <row r="35" spans="2:8" x14ac:dyDescent="0.2">
      <c r="B35" s="3" t="s">
        <v>37</v>
      </c>
      <c r="C35" s="6">
        <v>455646.46</v>
      </c>
      <c r="D35" s="6">
        <v>179118</v>
      </c>
      <c r="E35" s="6">
        <f t="shared" si="1"/>
        <v>634764.46</v>
      </c>
      <c r="F35" s="6">
        <v>352494.65</v>
      </c>
      <c r="G35" s="6">
        <v>352494.65</v>
      </c>
      <c r="H35" s="6">
        <f t="shared" si="2"/>
        <v>282269.80999999994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1"/>
        <v>0</v>
      </c>
      <c r="F36" s="6">
        <v>0</v>
      </c>
      <c r="G36" s="6">
        <v>0</v>
      </c>
      <c r="H36" s="6">
        <f t="shared" si="2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1"/>
        <v>0</v>
      </c>
      <c r="F37" s="6">
        <v>0</v>
      </c>
      <c r="G37" s="6">
        <v>0</v>
      </c>
      <c r="H37" s="6">
        <f t="shared" si="2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f>SUM(C40:C43)</f>
        <v>0</v>
      </c>
      <c r="D39" s="8">
        <f>SUM(D40:D43)</f>
        <v>0</v>
      </c>
      <c r="E39" s="8">
        <f t="shared" si="1"/>
        <v>0</v>
      </c>
      <c r="F39" s="8">
        <f>SUM(F40:F43)</f>
        <v>0</v>
      </c>
      <c r="G39" s="8">
        <f>SUM(G40:G43)</f>
        <v>0</v>
      </c>
      <c r="H39" s="8">
        <f t="shared" si="2"/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f t="shared" si="1"/>
        <v>0</v>
      </c>
      <c r="F40" s="6">
        <v>0</v>
      </c>
      <c r="G40" s="6">
        <v>0</v>
      </c>
      <c r="H40" s="6">
        <f t="shared" si="2"/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f t="shared" si="1"/>
        <v>0</v>
      </c>
      <c r="F41" s="6">
        <v>0</v>
      </c>
      <c r="G41" s="6">
        <v>0</v>
      </c>
      <c r="H41" s="6">
        <f t="shared" si="2"/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1"/>
        <v>0</v>
      </c>
      <c r="F42" s="6">
        <v>0</v>
      </c>
      <c r="G42" s="6">
        <v>0</v>
      </c>
      <c r="H42" s="6">
        <f t="shared" si="2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f t="shared" si="1"/>
        <v>0</v>
      </c>
      <c r="F43" s="6">
        <v>0</v>
      </c>
      <c r="G43" s="6">
        <v>0</v>
      </c>
      <c r="H43" s="6">
        <f t="shared" si="2"/>
        <v>0</v>
      </c>
    </row>
    <row r="44" spans="2:8" ht="12.75" thickBot="1" x14ac:dyDescent="0.25">
      <c r="B44" s="4" t="s">
        <v>26</v>
      </c>
      <c r="C44" s="7">
        <f>SUM(C9,C19,C28,C39)</f>
        <v>62659865.079999998</v>
      </c>
      <c r="D44" s="7">
        <f t="shared" ref="D44:H44" si="3">SUM(D9,D19,D28,D39)</f>
        <v>52763445.420000002</v>
      </c>
      <c r="E44" s="7">
        <f t="shared" si="3"/>
        <v>115423310.5</v>
      </c>
      <c r="F44" s="7">
        <f t="shared" si="3"/>
        <v>83091337.390000001</v>
      </c>
      <c r="G44" s="7">
        <f t="shared" si="3"/>
        <v>82621667.25</v>
      </c>
      <c r="H44" s="7">
        <f t="shared" si="3"/>
        <v>32331973.109999999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2017-06-13T16:39:43Z</cp:lastPrinted>
  <dcterms:created xsi:type="dcterms:W3CDTF">2015-10-07T18:41:16Z</dcterms:created>
  <dcterms:modified xsi:type="dcterms:W3CDTF">2018-04-10T17:14:29Z</dcterms:modified>
</cp:coreProperties>
</file>