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4525"/>
</workbook>
</file>

<file path=xl/calcChain.xml><?xml version="1.0" encoding="utf-8"?>
<calcChain xmlns="http://schemas.openxmlformats.org/spreadsheetml/2006/main">
  <c r="E8" i="1" l="1"/>
  <c r="F8" i="1"/>
  <c r="G8" i="1"/>
  <c r="H8" i="1"/>
  <c r="F19" i="1"/>
  <c r="G19" i="1"/>
  <c r="H19" i="1"/>
  <c r="E19" i="1"/>
  <c r="H10" i="1"/>
  <c r="G10" i="1"/>
  <c r="F10" i="1"/>
  <c r="E10" i="1"/>
  <c r="H12" i="1"/>
  <c r="H13" i="1"/>
  <c r="H14" i="1"/>
  <c r="H15" i="1"/>
  <c r="H11" i="1"/>
  <c r="G12" i="1"/>
  <c r="G13" i="1"/>
  <c r="G14" i="1"/>
  <c r="G15" i="1"/>
  <c r="G11" i="1"/>
  <c r="D8" i="1"/>
  <c r="D19" i="1"/>
  <c r="D10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<sst xmlns="http://schemas.openxmlformats.org/spreadsheetml/2006/main" count="32" uniqueCount="32">
  <si>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</si>
  <si>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</si>
  <si>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</si>
  <si>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</si>
  <si>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</si>
  <si>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</si>
  <si>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</si>
  <si>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</si>
  <si>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</si>
  <si>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</si>
  <si>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</si>
  <si>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</si>
  <si>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</si>
  <si>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</si>
  <si>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</si>
  <si>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</si>
  <si>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</si>
  <si>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</si>
  <si>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</si>
  <si>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</si>
  <si>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</si>
  <si>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</si>
  <si>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</si>
  <si>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</si>
  <si>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</si>
  <si>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</si>
  <si>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</si>
  <si>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</si>
  <si>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</si>
  <si>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</si>
  <si>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ASEC_EAA_1erTRIM_Q4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</si>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</sst>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H11" sqref="H11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thickBot="1" x14ac:dyDescent="0.35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 ht="14.45" x14ac:dyDescent="0.3">
      <c r="B7" s="14"/>
      <c r="C7" s="15"/>
      <c r="D7" s="3"/>
      <c r="E7" s="3"/>
      <c r="F7" s="3"/>
      <c r="G7" s="3"/>
      <c r="H7" s="3"/>
    </row>
    <row r="8" spans="2:8" x14ac:dyDescent="0.25">
      <c r="B8" s="16" t="s">
        <v>9</v>
      </c>
      <c r="C8" s="17"/>
      <c r="D8" s="4">
        <f>D10+D19</f>
        <v>22285602.969999999</v>
      </c>
      <c r="E8" s="4">
        <f t="shared" ref="E8:H8" si="0">E10+E19</f>
        <v>35285500.899999999</v>
      </c>
      <c r="F8" s="4">
        <f t="shared" si="0"/>
        <v>24608079.399999999</v>
      </c>
      <c r="G8" s="4">
        <f t="shared" si="0"/>
        <v>32963024.469999999</v>
      </c>
      <c r="H8" s="4">
        <f t="shared" si="0"/>
        <v>10677421.500000002</v>
      </c>
    </row>
    <row r="9" spans="2:8" ht="14.45" x14ac:dyDescent="0.3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7320964.6600000001</v>
      </c>
      <c r="E10" s="4">
        <f>SUM(E11:E17)</f>
        <v>33527480.32</v>
      </c>
      <c r="F10" s="4">
        <f>SUM(F11:F17)</f>
        <v>24608079.399999999</v>
      </c>
      <c r="G10" s="4">
        <f>SUM(G11:G17)</f>
        <v>16240365.580000002</v>
      </c>
      <c r="H10" s="4">
        <f>SUM(H11:H17)</f>
        <v>8919400.9200000018</v>
      </c>
    </row>
    <row r="11" spans="2:8" x14ac:dyDescent="0.25">
      <c r="B11" s="7"/>
      <c r="C11" s="3" t="s">
        <v>11</v>
      </c>
      <c r="D11" s="6">
        <v>7305767.6600000001</v>
      </c>
      <c r="E11" s="6">
        <v>15916163.970000001</v>
      </c>
      <c r="F11" s="6">
        <v>8091519.96</v>
      </c>
      <c r="G11" s="6">
        <f>D11+E11-F11</f>
        <v>15130411.670000002</v>
      </c>
      <c r="H11" s="6">
        <f>G11-D11</f>
        <v>7824644.0100000016</v>
      </c>
    </row>
    <row r="12" spans="2:8" x14ac:dyDescent="0.25">
      <c r="B12" s="7"/>
      <c r="C12" s="3" t="s">
        <v>12</v>
      </c>
      <c r="D12" s="6">
        <v>15197</v>
      </c>
      <c r="E12" s="6">
        <v>16224558.35</v>
      </c>
      <c r="F12" s="6">
        <v>16012257.35</v>
      </c>
      <c r="G12" s="6">
        <f t="shared" ref="G12:G15" si="1">D12+E12-F12</f>
        <v>227498</v>
      </c>
      <c r="H12" s="6">
        <f t="shared" ref="H12:H15" si="2">G12-D12</f>
        <v>212301</v>
      </c>
    </row>
    <row r="13" spans="2:8" x14ac:dyDescent="0.25">
      <c r="B13" s="7"/>
      <c r="C13" s="3" t="s">
        <v>13</v>
      </c>
      <c r="D13" s="6">
        <v>0</v>
      </c>
      <c r="E13" s="6">
        <v>1386758</v>
      </c>
      <c r="F13" s="6">
        <v>504302.09</v>
      </c>
      <c r="G13" s="6">
        <f t="shared" si="1"/>
        <v>882455.90999999992</v>
      </c>
      <c r="H13" s="6">
        <f t="shared" si="2"/>
        <v>882455.90999999992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1"/>
        <v>0</v>
      </c>
      <c r="H14" s="6">
        <f t="shared" si="2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1"/>
        <v>0</v>
      </c>
      <c r="H15" s="6">
        <f t="shared" si="2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ht="14.45" x14ac:dyDescent="0.3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14964638.309999999</v>
      </c>
      <c r="E19" s="4">
        <f>SUM(E20:E28)</f>
        <v>1758020.58</v>
      </c>
      <c r="F19" s="4">
        <f t="shared" ref="F19:H19" si="3">SUM(F20:F28)</f>
        <v>0</v>
      </c>
      <c r="G19" s="4">
        <f t="shared" si="3"/>
        <v>16722658.889999997</v>
      </c>
      <c r="H19" s="4">
        <f t="shared" si="3"/>
        <v>1758020.58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11092698.789999999</v>
      </c>
      <c r="E22" s="6">
        <v>1717023.58</v>
      </c>
      <c r="F22" s="6">
        <v>0</v>
      </c>
      <c r="G22" s="6">
        <v>12809722.369999999</v>
      </c>
      <c r="H22" s="6">
        <v>1717023.58</v>
      </c>
    </row>
    <row r="23" spans="1:8" x14ac:dyDescent="0.25">
      <c r="B23" s="7"/>
      <c r="C23" s="3" t="s">
        <v>22</v>
      </c>
      <c r="D23" s="6">
        <v>7588155.25</v>
      </c>
      <c r="E23" s="6">
        <v>40997</v>
      </c>
      <c r="F23" s="6">
        <v>0</v>
      </c>
      <c r="G23" s="6">
        <v>7629152.25</v>
      </c>
      <c r="H23" s="6">
        <v>40997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24" x14ac:dyDescent="0.25">
      <c r="B25" s="7"/>
      <c r="C25" s="3" t="s">
        <v>24</v>
      </c>
      <c r="D25" s="6">
        <v>-3716215.73</v>
      </c>
      <c r="E25" s="6">
        <v>0</v>
      </c>
      <c r="F25" s="6">
        <v>0</v>
      </c>
      <c r="G25" s="6">
        <v>-3716215.73</v>
      </c>
      <c r="H25" s="6"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2017-06-12T16:23:09Z</cp:lastPrinted>
  <dcterms:created xsi:type="dcterms:W3CDTF">2015-10-07T18:30:50Z</dcterms:created>
  <dcterms:modified xsi:type="dcterms:W3CDTF">2018-05-02T19:34:49Z</dcterms:modified>
</cp:coreProperties>
</file>