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ANUAL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C57" i="1"/>
  <c r="C56" i="1"/>
  <c r="C55" i="1"/>
  <c r="C54" i="1"/>
  <c r="C53" i="1"/>
  <c r="C52" i="1"/>
  <c r="C51" i="1"/>
  <c r="C50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C47" i="1"/>
  <c r="C46" i="1"/>
  <c r="C45" i="1"/>
  <c r="C44" i="1"/>
  <c r="C43" i="1"/>
  <c r="C42" i="1"/>
  <c r="C41" i="1"/>
  <c r="C40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C36" i="1"/>
  <c r="C35" i="1"/>
  <c r="C34" i="1"/>
  <c r="C33" i="1"/>
  <c r="C32" i="1"/>
  <c r="C31" i="1"/>
  <c r="C30" i="1"/>
  <c r="C29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C25" i="1"/>
  <c r="C24" i="1"/>
  <c r="C23" i="1"/>
  <c r="C22" i="1"/>
  <c r="C21" i="1"/>
  <c r="C20" i="1"/>
  <c r="C19" i="1"/>
  <c r="C18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C15" i="1"/>
  <c r="C14" i="1"/>
  <c r="C13" i="1"/>
  <c r="C12" i="1"/>
  <c r="C11" i="1"/>
  <c r="C10" i="1"/>
  <c r="C9" i="1"/>
  <c r="B8" i="1"/>
  <c r="C8" i="1" s="1"/>
  <c r="C6" i="1" s="1"/>
  <c r="N6" i="1"/>
  <c r="M6" i="1"/>
  <c r="L6" i="1"/>
  <c r="K6" i="1"/>
  <c r="J6" i="1"/>
  <c r="I6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<sst xmlns="http://schemas.openxmlformats.org/spreadsheetml/2006/main" count="90" uniqueCount="90">
  <si>
    <t>Presidencia Municipal de Matamoros
Calendario de Presupuesto de Egrsos del Ejercicio Fiscal 2018</t>
  </si>
  <si>
    <t>Descripción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</si>
  <si>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</si>
  <si>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</si>
  <si>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</si>
  <si>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</si>
  <si>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</si>
  <si>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</si>
  <si>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</si>
  <si>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</si>
  <si>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</si>
  <si>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</si>
  <si>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</si>
  <si>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</si>
  <si>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</si>
  <si>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</si>
  <si>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10000 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</si>
  <si>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</si>
  <si>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</si>
  <si>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</si>
  <si>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</si>
  <si>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</si>
  <si>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</si>
  <si>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ESTIMULOS A SERVIDORES PUBLICOS</t>
  </si>
  <si>
    <t>20000 MATERIALES Y SUMINISTROS</t>
  </si>
  <si>
    <t>MATERIALES DE ADMINISTRACIÓN, EMISIÓN DE DOCUMENTOS Y ARTÍCULOS OFICIALES</t>
  </si>
  <si>
    <t>ALIMENTOS Y UTENSILIOS</t>
  </si>
  <si>
    <t>MATERIAS PRIMAS Y MATERIALES DE PRODUCCION Y COMERCIALIZACION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</si>
  <si>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</si>
  <si>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</si>
  <si>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</si>
  <si>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</si>
  <si>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</si>
  <si>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</si>
  <si>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30000 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</si>
  <si>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</si>
  <si>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</si>
  <si>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</si>
  <si>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</si>
  <si>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</si>
  <si>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</si>
  <si>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</si>
  <si>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</si>
  <si>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</si>
  <si>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40000 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</si>
  <si>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</si>
  <si>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</si>
  <si>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</si>
  <si>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</si>
  <si>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</si>
  <si>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 , MANDATOS Y OTROS ANALOGOS</t>
  </si>
  <si>
    <t>TRANSFERENCIAS A LA SEGURIDAD SOCIAL</t>
  </si>
  <si>
    <t>DONATIVOS</t>
  </si>
  <si>
    <t>TRANSFERENCIAS AL EXTERIOR</t>
  </si>
  <si>
    <t>50000 BIENES MUEBLES, INMUEBLES E INTANGIBLES</t>
  </si>
  <si>
    <t>MOBILIARIO Y EQUIPO DE ADMINISTRACIÓN</t>
  </si>
  <si>
    <t>MOBILIARIO Y EQUIPO EDUCACIONAL Y RECREATIVO</t>
  </si>
  <si>
    <t>EQUIP E INSTRUMENTAL MEDICO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</si>
  <si>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</si>
  <si>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</si>
  <si>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</si>
  <si>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</si>
  <si>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</si>
  <si>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</si>
  <si>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60000 INVERSIÓN PÚBLICA</t>
  </si>
  <si>
    <t>OBRA PUBLICA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</si>
  <si>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</si>
  <si>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</si>
  <si>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</si>
  <si>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</si>
  <si>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</si>
  <si>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</si>
  <si>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</si>
  <si>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</si>
  <si>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</si>
  <si>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OARA CONTINGENCIASY OTRAS EROGACIONES ESPECIALES</t>
  </si>
  <si>
    <t>PARTICIPACIONES Y APORTACIONES</t>
  </si>
  <si>
    <t>PARTICIPACIONES</t>
  </si>
  <si>
    <t>APORTACIONES</t>
  </si>
  <si>
    <t>CONVENIOS</t>
  </si>
  <si>
    <t>90000 DEUDA PÚBLICA</t>
  </si>
  <si>
    <t>AMORTIZACIÓN DE LA DEUDA PÚBLICA</t>
  </si>
  <si>
    <t>INTERESES DE LA DEUDA PÚBLICA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</si>
  <si>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</si>
  <si>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</si>
  <si>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</si>
  <si>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</si>
  <si>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</si>
  <si>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 xml:space="preserve">   </t>
  </si>
  <si>
    <t>CALENDARIO DEL PRESUPUESTO DE EGRESOS BASE MENSUAL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</si>
</sst>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Fill="1" applyAlignment="1">
      <alignment vertical="top"/>
    </xf>
    <xf numFmtId="0" fontId="3" fillId="0" borderId="0" xfId="0" applyFont="1" applyFill="1" applyBorder="1" applyAlignment="1">
      <alignment vertical="center" wrapText="1" readingOrder="1"/>
    </xf>
    <xf numFmtId="0" fontId="4" fillId="0" borderId="0" xfId="0" applyFont="1" applyFill="1" applyAlignment="1">
      <alignment vertical="center" wrapText="1" readingOrder="1"/>
    </xf>
    <xf numFmtId="0" fontId="4" fillId="0" borderId="0" xfId="0" applyFont="1" applyFill="1" applyAlignment="1">
      <alignment horizontal="center" vertical="center" wrapText="1" readingOrder="1"/>
    </xf>
    <xf numFmtId="0" fontId="5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Alignment="1">
      <alignment vertical="top"/>
    </xf>
    <xf numFmtId="0" fontId="4" fillId="0" borderId="2" xfId="0" applyFont="1" applyFill="1" applyBorder="1" applyAlignment="1">
      <alignment vertical="center" wrapText="1"/>
    </xf>
    <xf numFmtId="44" fontId="4" fillId="0" borderId="2" xfId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 readingOrder="1"/>
    </xf>
    <xf numFmtId="44" fontId="5" fillId="0" borderId="2" xfId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4" fontId="0" fillId="0" borderId="0" xfId="0" applyNumberFormat="1" applyFill="1" applyAlignment="1">
      <alignment vertical="top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9</xdr:col>
      <xdr:colOff>552449</xdr:colOff>
      <xdr:row>98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0"/>
          <a:ext cx="11477624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C19" sqref="C19"/>
    </sheetView>
  </sheetViews>
  <sheetFormatPr baseColWidth="10" defaultRowHeight="15" x14ac:dyDescent="0.25"/>
  <cols>
    <col min="1" max="1" width="40.42578125" style="16" customWidth="1"/>
    <col min="2" max="2" width="17.42578125" style="16" customWidth="1"/>
    <col min="3" max="14" width="15.140625" style="16" customWidth="1"/>
    <col min="15" max="15" width="11.42578125" style="2"/>
    <col min="16" max="16" width="15.42578125" style="2" bestFit="1" customWidth="1"/>
    <col min="17" max="256" width="11.42578125" style="2"/>
    <col min="257" max="257" width="40.42578125" style="2" customWidth="1"/>
    <col min="258" max="258" width="17.42578125" style="2" customWidth="1"/>
    <col min="259" max="270" width="15.140625" style="2" customWidth="1"/>
    <col min="271" max="512" width="11.42578125" style="2"/>
    <col min="513" max="513" width="40.42578125" style="2" customWidth="1"/>
    <col min="514" max="514" width="17.42578125" style="2" customWidth="1"/>
    <col min="515" max="526" width="15.140625" style="2" customWidth="1"/>
    <col min="527" max="768" width="11.42578125" style="2"/>
    <col min="769" max="769" width="40.42578125" style="2" customWidth="1"/>
    <col min="770" max="770" width="17.42578125" style="2" customWidth="1"/>
    <col min="771" max="782" width="15.140625" style="2" customWidth="1"/>
    <col min="783" max="1024" width="11.42578125" style="2"/>
    <col min="1025" max="1025" width="40.42578125" style="2" customWidth="1"/>
    <col min="1026" max="1026" width="17.42578125" style="2" customWidth="1"/>
    <col min="1027" max="1038" width="15.140625" style="2" customWidth="1"/>
    <col min="1039" max="1280" width="11.42578125" style="2"/>
    <col min="1281" max="1281" width="40.42578125" style="2" customWidth="1"/>
    <col min="1282" max="1282" width="17.42578125" style="2" customWidth="1"/>
    <col min="1283" max="1294" width="15.140625" style="2" customWidth="1"/>
    <col min="1295" max="1536" width="11.42578125" style="2"/>
    <col min="1537" max="1537" width="40.42578125" style="2" customWidth="1"/>
    <col min="1538" max="1538" width="17.42578125" style="2" customWidth="1"/>
    <col min="1539" max="1550" width="15.140625" style="2" customWidth="1"/>
    <col min="1551" max="1792" width="11.42578125" style="2"/>
    <col min="1793" max="1793" width="40.42578125" style="2" customWidth="1"/>
    <col min="1794" max="1794" width="17.42578125" style="2" customWidth="1"/>
    <col min="1795" max="1806" width="15.140625" style="2" customWidth="1"/>
    <col min="1807" max="2048" width="11.42578125" style="2"/>
    <col min="2049" max="2049" width="40.42578125" style="2" customWidth="1"/>
    <col min="2050" max="2050" width="17.42578125" style="2" customWidth="1"/>
    <col min="2051" max="2062" width="15.140625" style="2" customWidth="1"/>
    <col min="2063" max="2304" width="11.42578125" style="2"/>
    <col min="2305" max="2305" width="40.42578125" style="2" customWidth="1"/>
    <col min="2306" max="2306" width="17.42578125" style="2" customWidth="1"/>
    <col min="2307" max="2318" width="15.140625" style="2" customWidth="1"/>
    <col min="2319" max="2560" width="11.42578125" style="2"/>
    <col min="2561" max="2561" width="40.42578125" style="2" customWidth="1"/>
    <col min="2562" max="2562" width="17.42578125" style="2" customWidth="1"/>
    <col min="2563" max="2574" width="15.140625" style="2" customWidth="1"/>
    <col min="2575" max="2816" width="11.42578125" style="2"/>
    <col min="2817" max="2817" width="40.42578125" style="2" customWidth="1"/>
    <col min="2818" max="2818" width="17.42578125" style="2" customWidth="1"/>
    <col min="2819" max="2830" width="15.140625" style="2" customWidth="1"/>
    <col min="2831" max="3072" width="11.42578125" style="2"/>
    <col min="3073" max="3073" width="40.42578125" style="2" customWidth="1"/>
    <col min="3074" max="3074" width="17.42578125" style="2" customWidth="1"/>
    <col min="3075" max="3086" width="15.140625" style="2" customWidth="1"/>
    <col min="3087" max="3328" width="11.42578125" style="2"/>
    <col min="3329" max="3329" width="40.42578125" style="2" customWidth="1"/>
    <col min="3330" max="3330" width="17.42578125" style="2" customWidth="1"/>
    <col min="3331" max="3342" width="15.140625" style="2" customWidth="1"/>
    <col min="3343" max="3584" width="11.42578125" style="2"/>
    <col min="3585" max="3585" width="40.42578125" style="2" customWidth="1"/>
    <col min="3586" max="3586" width="17.42578125" style="2" customWidth="1"/>
    <col min="3587" max="3598" width="15.140625" style="2" customWidth="1"/>
    <col min="3599" max="3840" width="11.42578125" style="2"/>
    <col min="3841" max="3841" width="40.42578125" style="2" customWidth="1"/>
    <col min="3842" max="3842" width="17.42578125" style="2" customWidth="1"/>
    <col min="3843" max="3854" width="15.140625" style="2" customWidth="1"/>
    <col min="3855" max="4096" width="11.42578125" style="2"/>
    <col min="4097" max="4097" width="40.42578125" style="2" customWidth="1"/>
    <col min="4098" max="4098" width="17.42578125" style="2" customWidth="1"/>
    <col min="4099" max="4110" width="15.140625" style="2" customWidth="1"/>
    <col min="4111" max="4352" width="11.42578125" style="2"/>
    <col min="4353" max="4353" width="40.42578125" style="2" customWidth="1"/>
    <col min="4354" max="4354" width="17.42578125" style="2" customWidth="1"/>
    <col min="4355" max="4366" width="15.140625" style="2" customWidth="1"/>
    <col min="4367" max="4608" width="11.42578125" style="2"/>
    <col min="4609" max="4609" width="40.42578125" style="2" customWidth="1"/>
    <col min="4610" max="4610" width="17.42578125" style="2" customWidth="1"/>
    <col min="4611" max="4622" width="15.140625" style="2" customWidth="1"/>
    <col min="4623" max="4864" width="11.42578125" style="2"/>
    <col min="4865" max="4865" width="40.42578125" style="2" customWidth="1"/>
    <col min="4866" max="4866" width="17.42578125" style="2" customWidth="1"/>
    <col min="4867" max="4878" width="15.140625" style="2" customWidth="1"/>
    <col min="4879" max="5120" width="11.42578125" style="2"/>
    <col min="5121" max="5121" width="40.42578125" style="2" customWidth="1"/>
    <col min="5122" max="5122" width="17.42578125" style="2" customWidth="1"/>
    <col min="5123" max="5134" width="15.140625" style="2" customWidth="1"/>
    <col min="5135" max="5376" width="11.42578125" style="2"/>
    <col min="5377" max="5377" width="40.42578125" style="2" customWidth="1"/>
    <col min="5378" max="5378" width="17.42578125" style="2" customWidth="1"/>
    <col min="5379" max="5390" width="15.140625" style="2" customWidth="1"/>
    <col min="5391" max="5632" width="11.42578125" style="2"/>
    <col min="5633" max="5633" width="40.42578125" style="2" customWidth="1"/>
    <col min="5634" max="5634" width="17.42578125" style="2" customWidth="1"/>
    <col min="5635" max="5646" width="15.140625" style="2" customWidth="1"/>
    <col min="5647" max="5888" width="11.42578125" style="2"/>
    <col min="5889" max="5889" width="40.42578125" style="2" customWidth="1"/>
    <col min="5890" max="5890" width="17.42578125" style="2" customWidth="1"/>
    <col min="5891" max="5902" width="15.140625" style="2" customWidth="1"/>
    <col min="5903" max="6144" width="11.42578125" style="2"/>
    <col min="6145" max="6145" width="40.42578125" style="2" customWidth="1"/>
    <col min="6146" max="6146" width="17.42578125" style="2" customWidth="1"/>
    <col min="6147" max="6158" width="15.140625" style="2" customWidth="1"/>
    <col min="6159" max="6400" width="11.42578125" style="2"/>
    <col min="6401" max="6401" width="40.42578125" style="2" customWidth="1"/>
    <col min="6402" max="6402" width="17.42578125" style="2" customWidth="1"/>
    <col min="6403" max="6414" width="15.140625" style="2" customWidth="1"/>
    <col min="6415" max="6656" width="11.42578125" style="2"/>
    <col min="6657" max="6657" width="40.42578125" style="2" customWidth="1"/>
    <col min="6658" max="6658" width="17.42578125" style="2" customWidth="1"/>
    <col min="6659" max="6670" width="15.140625" style="2" customWidth="1"/>
    <col min="6671" max="6912" width="11.42578125" style="2"/>
    <col min="6913" max="6913" width="40.42578125" style="2" customWidth="1"/>
    <col min="6914" max="6914" width="17.42578125" style="2" customWidth="1"/>
    <col min="6915" max="6926" width="15.140625" style="2" customWidth="1"/>
    <col min="6927" max="7168" width="11.42578125" style="2"/>
    <col min="7169" max="7169" width="40.42578125" style="2" customWidth="1"/>
    <col min="7170" max="7170" width="17.42578125" style="2" customWidth="1"/>
    <col min="7171" max="7182" width="15.140625" style="2" customWidth="1"/>
    <col min="7183" max="7424" width="11.42578125" style="2"/>
    <col min="7425" max="7425" width="40.42578125" style="2" customWidth="1"/>
    <col min="7426" max="7426" width="17.42578125" style="2" customWidth="1"/>
    <col min="7427" max="7438" width="15.140625" style="2" customWidth="1"/>
    <col min="7439" max="7680" width="11.42578125" style="2"/>
    <col min="7681" max="7681" width="40.42578125" style="2" customWidth="1"/>
    <col min="7682" max="7682" width="17.42578125" style="2" customWidth="1"/>
    <col min="7683" max="7694" width="15.140625" style="2" customWidth="1"/>
    <col min="7695" max="7936" width="11.42578125" style="2"/>
    <col min="7937" max="7937" width="40.42578125" style="2" customWidth="1"/>
    <col min="7938" max="7938" width="17.42578125" style="2" customWidth="1"/>
    <col min="7939" max="7950" width="15.140625" style="2" customWidth="1"/>
    <col min="7951" max="8192" width="11.42578125" style="2"/>
    <col min="8193" max="8193" width="40.42578125" style="2" customWidth="1"/>
    <col min="8194" max="8194" width="17.42578125" style="2" customWidth="1"/>
    <col min="8195" max="8206" width="15.140625" style="2" customWidth="1"/>
    <col min="8207" max="8448" width="11.42578125" style="2"/>
    <col min="8449" max="8449" width="40.42578125" style="2" customWidth="1"/>
    <col min="8450" max="8450" width="17.42578125" style="2" customWidth="1"/>
    <col min="8451" max="8462" width="15.140625" style="2" customWidth="1"/>
    <col min="8463" max="8704" width="11.42578125" style="2"/>
    <col min="8705" max="8705" width="40.42578125" style="2" customWidth="1"/>
    <col min="8706" max="8706" width="17.42578125" style="2" customWidth="1"/>
    <col min="8707" max="8718" width="15.140625" style="2" customWidth="1"/>
    <col min="8719" max="8960" width="11.42578125" style="2"/>
    <col min="8961" max="8961" width="40.42578125" style="2" customWidth="1"/>
    <col min="8962" max="8962" width="17.42578125" style="2" customWidth="1"/>
    <col min="8963" max="8974" width="15.140625" style="2" customWidth="1"/>
    <col min="8975" max="9216" width="11.42578125" style="2"/>
    <col min="9217" max="9217" width="40.42578125" style="2" customWidth="1"/>
    <col min="9218" max="9218" width="17.42578125" style="2" customWidth="1"/>
    <col min="9219" max="9230" width="15.140625" style="2" customWidth="1"/>
    <col min="9231" max="9472" width="11.42578125" style="2"/>
    <col min="9473" max="9473" width="40.42578125" style="2" customWidth="1"/>
    <col min="9474" max="9474" width="17.42578125" style="2" customWidth="1"/>
    <col min="9475" max="9486" width="15.140625" style="2" customWidth="1"/>
    <col min="9487" max="9728" width="11.42578125" style="2"/>
    <col min="9729" max="9729" width="40.42578125" style="2" customWidth="1"/>
    <col min="9730" max="9730" width="17.42578125" style="2" customWidth="1"/>
    <col min="9731" max="9742" width="15.140625" style="2" customWidth="1"/>
    <col min="9743" max="9984" width="11.42578125" style="2"/>
    <col min="9985" max="9985" width="40.42578125" style="2" customWidth="1"/>
    <col min="9986" max="9986" width="17.42578125" style="2" customWidth="1"/>
    <col min="9987" max="9998" width="15.140625" style="2" customWidth="1"/>
    <col min="9999" max="10240" width="11.42578125" style="2"/>
    <col min="10241" max="10241" width="40.42578125" style="2" customWidth="1"/>
    <col min="10242" max="10242" width="17.42578125" style="2" customWidth="1"/>
    <col min="10243" max="10254" width="15.140625" style="2" customWidth="1"/>
    <col min="10255" max="10496" width="11.42578125" style="2"/>
    <col min="10497" max="10497" width="40.42578125" style="2" customWidth="1"/>
    <col min="10498" max="10498" width="17.42578125" style="2" customWidth="1"/>
    <col min="10499" max="10510" width="15.140625" style="2" customWidth="1"/>
    <col min="10511" max="10752" width="11.42578125" style="2"/>
    <col min="10753" max="10753" width="40.42578125" style="2" customWidth="1"/>
    <col min="10754" max="10754" width="17.42578125" style="2" customWidth="1"/>
    <col min="10755" max="10766" width="15.140625" style="2" customWidth="1"/>
    <col min="10767" max="11008" width="11.42578125" style="2"/>
    <col min="11009" max="11009" width="40.42578125" style="2" customWidth="1"/>
    <col min="11010" max="11010" width="17.42578125" style="2" customWidth="1"/>
    <col min="11011" max="11022" width="15.140625" style="2" customWidth="1"/>
    <col min="11023" max="11264" width="11.42578125" style="2"/>
    <col min="11265" max="11265" width="40.42578125" style="2" customWidth="1"/>
    <col min="11266" max="11266" width="17.42578125" style="2" customWidth="1"/>
    <col min="11267" max="11278" width="15.140625" style="2" customWidth="1"/>
    <col min="11279" max="11520" width="11.42578125" style="2"/>
    <col min="11521" max="11521" width="40.42578125" style="2" customWidth="1"/>
    <col min="11522" max="11522" width="17.42578125" style="2" customWidth="1"/>
    <col min="11523" max="11534" width="15.140625" style="2" customWidth="1"/>
    <col min="11535" max="11776" width="11.42578125" style="2"/>
    <col min="11777" max="11777" width="40.42578125" style="2" customWidth="1"/>
    <col min="11778" max="11778" width="17.42578125" style="2" customWidth="1"/>
    <col min="11779" max="11790" width="15.140625" style="2" customWidth="1"/>
    <col min="11791" max="12032" width="11.42578125" style="2"/>
    <col min="12033" max="12033" width="40.42578125" style="2" customWidth="1"/>
    <col min="12034" max="12034" width="17.42578125" style="2" customWidth="1"/>
    <col min="12035" max="12046" width="15.140625" style="2" customWidth="1"/>
    <col min="12047" max="12288" width="11.42578125" style="2"/>
    <col min="12289" max="12289" width="40.42578125" style="2" customWidth="1"/>
    <col min="12290" max="12290" width="17.42578125" style="2" customWidth="1"/>
    <col min="12291" max="12302" width="15.140625" style="2" customWidth="1"/>
    <col min="12303" max="12544" width="11.42578125" style="2"/>
    <col min="12545" max="12545" width="40.42578125" style="2" customWidth="1"/>
    <col min="12546" max="12546" width="17.42578125" style="2" customWidth="1"/>
    <col min="12547" max="12558" width="15.140625" style="2" customWidth="1"/>
    <col min="12559" max="12800" width="11.42578125" style="2"/>
    <col min="12801" max="12801" width="40.42578125" style="2" customWidth="1"/>
    <col min="12802" max="12802" width="17.42578125" style="2" customWidth="1"/>
    <col min="12803" max="12814" width="15.140625" style="2" customWidth="1"/>
    <col min="12815" max="13056" width="11.42578125" style="2"/>
    <col min="13057" max="13057" width="40.42578125" style="2" customWidth="1"/>
    <col min="13058" max="13058" width="17.42578125" style="2" customWidth="1"/>
    <col min="13059" max="13070" width="15.140625" style="2" customWidth="1"/>
    <col min="13071" max="13312" width="11.42578125" style="2"/>
    <col min="13313" max="13313" width="40.42578125" style="2" customWidth="1"/>
    <col min="13314" max="13314" width="17.42578125" style="2" customWidth="1"/>
    <col min="13315" max="13326" width="15.140625" style="2" customWidth="1"/>
    <col min="13327" max="13568" width="11.42578125" style="2"/>
    <col min="13569" max="13569" width="40.42578125" style="2" customWidth="1"/>
    <col min="13570" max="13570" width="17.42578125" style="2" customWidth="1"/>
    <col min="13571" max="13582" width="15.140625" style="2" customWidth="1"/>
    <col min="13583" max="13824" width="11.42578125" style="2"/>
    <col min="13825" max="13825" width="40.42578125" style="2" customWidth="1"/>
    <col min="13826" max="13826" width="17.42578125" style="2" customWidth="1"/>
    <col min="13827" max="13838" width="15.140625" style="2" customWidth="1"/>
    <col min="13839" max="14080" width="11.42578125" style="2"/>
    <col min="14081" max="14081" width="40.42578125" style="2" customWidth="1"/>
    <col min="14082" max="14082" width="17.42578125" style="2" customWidth="1"/>
    <col min="14083" max="14094" width="15.140625" style="2" customWidth="1"/>
    <col min="14095" max="14336" width="11.42578125" style="2"/>
    <col min="14337" max="14337" width="40.42578125" style="2" customWidth="1"/>
    <col min="14338" max="14338" width="17.42578125" style="2" customWidth="1"/>
    <col min="14339" max="14350" width="15.140625" style="2" customWidth="1"/>
    <col min="14351" max="14592" width="11.42578125" style="2"/>
    <col min="14593" max="14593" width="40.42578125" style="2" customWidth="1"/>
    <col min="14594" max="14594" width="17.42578125" style="2" customWidth="1"/>
    <col min="14595" max="14606" width="15.140625" style="2" customWidth="1"/>
    <col min="14607" max="14848" width="11.42578125" style="2"/>
    <col min="14849" max="14849" width="40.42578125" style="2" customWidth="1"/>
    <col min="14850" max="14850" width="17.42578125" style="2" customWidth="1"/>
    <col min="14851" max="14862" width="15.140625" style="2" customWidth="1"/>
    <col min="14863" max="15104" width="11.42578125" style="2"/>
    <col min="15105" max="15105" width="40.42578125" style="2" customWidth="1"/>
    <col min="15106" max="15106" width="17.42578125" style="2" customWidth="1"/>
    <col min="15107" max="15118" width="15.140625" style="2" customWidth="1"/>
    <col min="15119" max="15360" width="11.42578125" style="2"/>
    <col min="15361" max="15361" width="40.42578125" style="2" customWidth="1"/>
    <col min="15362" max="15362" width="17.42578125" style="2" customWidth="1"/>
    <col min="15363" max="15374" width="15.140625" style="2" customWidth="1"/>
    <col min="15375" max="15616" width="11.42578125" style="2"/>
    <col min="15617" max="15617" width="40.42578125" style="2" customWidth="1"/>
    <col min="15618" max="15618" width="17.42578125" style="2" customWidth="1"/>
    <col min="15619" max="15630" width="15.140625" style="2" customWidth="1"/>
    <col min="15631" max="15872" width="11.42578125" style="2"/>
    <col min="15873" max="15873" width="40.42578125" style="2" customWidth="1"/>
    <col min="15874" max="15874" width="17.42578125" style="2" customWidth="1"/>
    <col min="15875" max="15886" width="15.140625" style="2" customWidth="1"/>
    <col min="15887" max="16128" width="11.42578125" style="2"/>
    <col min="16129" max="16129" width="40.42578125" style="2" customWidth="1"/>
    <col min="16130" max="16130" width="17.42578125" style="2" customWidth="1"/>
    <col min="16131" max="16142" width="15.140625" style="2" customWidth="1"/>
    <col min="16143" max="16384" width="11.42578125" style="2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19" t="s">
        <v>89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4" t="s">
        <v>11</v>
      </c>
      <c r="L5" s="4" t="s">
        <v>12</v>
      </c>
      <c r="M5" s="5" t="s">
        <v>13</v>
      </c>
      <c r="N5" s="5" t="s">
        <v>14</v>
      </c>
    </row>
    <row r="6" spans="1:16" x14ac:dyDescent="0.25">
      <c r="A6" s="6" t="s">
        <v>15</v>
      </c>
      <c r="B6" s="7">
        <f>B8+B16+B27+B38+B48+B59+B75</f>
        <v>240335859.78999999</v>
      </c>
      <c r="C6" s="7">
        <f t="shared" ref="C6:N6" si="0">C8+C16+C27+C38+C48+C59+C75</f>
        <v>20027988.315833334</v>
      </c>
      <c r="D6" s="7">
        <f t="shared" si="0"/>
        <v>19406487.021666672</v>
      </c>
      <c r="E6" s="7">
        <f t="shared" si="0"/>
        <v>19406487.021666672</v>
      </c>
      <c r="F6" s="7">
        <f t="shared" si="0"/>
        <v>19406487.021666672</v>
      </c>
      <c r="G6" s="7">
        <f t="shared" si="0"/>
        <v>19406487.021666672</v>
      </c>
      <c r="H6" s="7">
        <f t="shared" si="0"/>
        <v>19406487.021666672</v>
      </c>
      <c r="I6" s="7">
        <f t="shared" si="0"/>
        <v>19406487.021666672</v>
      </c>
      <c r="J6" s="7">
        <f t="shared" si="0"/>
        <v>19406487.021666672</v>
      </c>
      <c r="K6" s="7">
        <f t="shared" si="0"/>
        <v>19406487.021666672</v>
      </c>
      <c r="L6" s="7">
        <f t="shared" si="0"/>
        <v>19406487.021666672</v>
      </c>
      <c r="M6" s="7">
        <f t="shared" si="0"/>
        <v>19406487.021666672</v>
      </c>
      <c r="N6" s="7">
        <f t="shared" si="0"/>
        <v>19406487.021666672</v>
      </c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P7" s="8"/>
    </row>
    <row r="8" spans="1:16" x14ac:dyDescent="0.25">
      <c r="A8" s="9" t="s">
        <v>16</v>
      </c>
      <c r="B8" s="10">
        <f>B9+B10+B11+B12+B13+B14+B15</f>
        <v>105925535.27000001</v>
      </c>
      <c r="C8" s="11">
        <f>B8/12</f>
        <v>8827127.9391666669</v>
      </c>
      <c r="D8" s="11">
        <v>8827127.9391666669</v>
      </c>
      <c r="E8" s="11">
        <v>8827127.9391666669</v>
      </c>
      <c r="F8" s="11">
        <v>8827127.9391666669</v>
      </c>
      <c r="G8" s="11">
        <v>8827127.9391666669</v>
      </c>
      <c r="H8" s="11">
        <v>8827127.9391666669</v>
      </c>
      <c r="I8" s="11">
        <v>8827127.9391666669</v>
      </c>
      <c r="J8" s="11">
        <v>8827127.9391666669</v>
      </c>
      <c r="K8" s="11">
        <v>8827127.9391666669</v>
      </c>
      <c r="L8" s="11">
        <v>8827127.9391666669</v>
      </c>
      <c r="M8" s="11">
        <v>8827127.9391666669</v>
      </c>
      <c r="N8" s="11">
        <v>8827127.9391666669</v>
      </c>
    </row>
    <row r="9" spans="1:16" ht="22.5" x14ac:dyDescent="0.25">
      <c r="A9" s="12" t="s">
        <v>17</v>
      </c>
      <c r="B9" s="13">
        <v>80865061.280000001</v>
      </c>
      <c r="C9" s="11">
        <f t="shared" ref="C9:C15" si="1">B9/12</f>
        <v>6738755.1066666665</v>
      </c>
      <c r="D9" s="11">
        <v>6738755.1066666665</v>
      </c>
      <c r="E9" s="11">
        <v>6738755.1066666665</v>
      </c>
      <c r="F9" s="11">
        <v>6738755.1066666665</v>
      </c>
      <c r="G9" s="11">
        <v>6738755.1066666665</v>
      </c>
      <c r="H9" s="11">
        <v>6738755.1066666665</v>
      </c>
      <c r="I9" s="11">
        <v>6738755.1066666665</v>
      </c>
      <c r="J9" s="11">
        <v>6738755.1066666665</v>
      </c>
      <c r="K9" s="11">
        <v>6738755.1066666665</v>
      </c>
      <c r="L9" s="11">
        <v>6738755.1066666665</v>
      </c>
      <c r="M9" s="11">
        <v>6738755.1066666665</v>
      </c>
      <c r="N9" s="11">
        <v>6738755.1066666665</v>
      </c>
    </row>
    <row r="10" spans="1:16" ht="22.5" x14ac:dyDescent="0.25">
      <c r="A10" s="12" t="s">
        <v>18</v>
      </c>
      <c r="B10" s="13">
        <v>773690.12</v>
      </c>
      <c r="C10" s="11">
        <f t="shared" si="1"/>
        <v>64474.176666666666</v>
      </c>
      <c r="D10" s="11">
        <v>64474.176666666666</v>
      </c>
      <c r="E10" s="11">
        <v>64474.176666666666</v>
      </c>
      <c r="F10" s="11">
        <v>64474.176666666666</v>
      </c>
      <c r="G10" s="11">
        <v>64474.176666666666</v>
      </c>
      <c r="H10" s="11">
        <v>64474.176666666666</v>
      </c>
      <c r="I10" s="11">
        <v>64474.176666666666</v>
      </c>
      <c r="J10" s="11">
        <v>64474.176666666666</v>
      </c>
      <c r="K10" s="11">
        <v>64474.176666666666</v>
      </c>
      <c r="L10" s="11">
        <v>64474.176666666666</v>
      </c>
      <c r="M10" s="11">
        <v>64474.176666666666</v>
      </c>
      <c r="N10" s="11">
        <v>64474.176666666666</v>
      </c>
    </row>
    <row r="11" spans="1:16" x14ac:dyDescent="0.25">
      <c r="A11" s="12" t="s">
        <v>19</v>
      </c>
      <c r="B11" s="13">
        <v>13039905.810000001</v>
      </c>
      <c r="C11" s="11">
        <f t="shared" si="1"/>
        <v>1086658.8175000001</v>
      </c>
      <c r="D11" s="11">
        <v>1086658.8175000001</v>
      </c>
      <c r="E11" s="11">
        <v>1086658.8175000001</v>
      </c>
      <c r="F11" s="11">
        <v>1086658.8175000001</v>
      </c>
      <c r="G11" s="11">
        <v>1086658.8175000001</v>
      </c>
      <c r="H11" s="11">
        <v>1086658.8175000001</v>
      </c>
      <c r="I11" s="11">
        <v>1086658.8175000001</v>
      </c>
      <c r="J11" s="11">
        <v>1086658.8175000001</v>
      </c>
      <c r="K11" s="11">
        <v>1086658.8175000001</v>
      </c>
      <c r="L11" s="11">
        <v>1086658.8175000001</v>
      </c>
      <c r="M11" s="11">
        <v>1086658.8175000001</v>
      </c>
      <c r="N11" s="11">
        <v>1086658.8175000001</v>
      </c>
    </row>
    <row r="12" spans="1:16" x14ac:dyDescent="0.25">
      <c r="A12" s="6" t="s">
        <v>20</v>
      </c>
      <c r="B12" s="13">
        <v>6215893.7400000002</v>
      </c>
      <c r="C12" s="11">
        <f t="shared" si="1"/>
        <v>517991.14500000002</v>
      </c>
      <c r="D12" s="11">
        <v>517991.14500000002</v>
      </c>
      <c r="E12" s="11">
        <v>517991.14500000002</v>
      </c>
      <c r="F12" s="11">
        <v>517991.14500000002</v>
      </c>
      <c r="G12" s="11">
        <v>517991.14500000002</v>
      </c>
      <c r="H12" s="11">
        <v>517991.14500000002</v>
      </c>
      <c r="I12" s="11">
        <v>517991.14500000002</v>
      </c>
      <c r="J12" s="11">
        <v>517991.14500000002</v>
      </c>
      <c r="K12" s="11">
        <v>517991.14500000002</v>
      </c>
      <c r="L12" s="11">
        <v>517991.14500000002</v>
      </c>
      <c r="M12" s="11">
        <v>517991.14500000002</v>
      </c>
      <c r="N12" s="11">
        <v>517991.14500000002</v>
      </c>
    </row>
    <row r="13" spans="1:16" x14ac:dyDescent="0.25">
      <c r="A13" s="12" t="s">
        <v>21</v>
      </c>
      <c r="B13" s="13">
        <v>5005984.32</v>
      </c>
      <c r="C13" s="11">
        <f t="shared" si="1"/>
        <v>417165.36000000004</v>
      </c>
      <c r="D13" s="11">
        <v>417165.36000000004</v>
      </c>
      <c r="E13" s="11">
        <v>417165.36000000004</v>
      </c>
      <c r="F13" s="11">
        <v>417165.36000000004</v>
      </c>
      <c r="G13" s="11">
        <v>417165.36000000004</v>
      </c>
      <c r="H13" s="11">
        <v>417165.36000000004</v>
      </c>
      <c r="I13" s="11">
        <v>417165.36000000004</v>
      </c>
      <c r="J13" s="11">
        <v>417165.36000000004</v>
      </c>
      <c r="K13" s="11">
        <v>417165.36000000004</v>
      </c>
      <c r="L13" s="11">
        <v>417165.36000000004</v>
      </c>
      <c r="M13" s="11">
        <v>417165.36000000004</v>
      </c>
      <c r="N13" s="11">
        <v>417165.36000000004</v>
      </c>
    </row>
    <row r="14" spans="1:16" x14ac:dyDescent="0.25">
      <c r="A14" s="6" t="s">
        <v>22</v>
      </c>
      <c r="B14" s="13">
        <v>25000</v>
      </c>
      <c r="C14" s="11">
        <f t="shared" si="1"/>
        <v>2083.3333333333335</v>
      </c>
      <c r="D14" s="11">
        <v>2083.3333333333335</v>
      </c>
      <c r="E14" s="11">
        <v>2083.3333333333335</v>
      </c>
      <c r="F14" s="11">
        <v>2083.3333333333335</v>
      </c>
      <c r="G14" s="11">
        <v>2083.3333333333335</v>
      </c>
      <c r="H14" s="11">
        <v>2083.3333333333335</v>
      </c>
      <c r="I14" s="11">
        <v>2083.3333333333335</v>
      </c>
      <c r="J14" s="11">
        <v>2083.3333333333335</v>
      </c>
      <c r="K14" s="11">
        <v>2083.3333333333335</v>
      </c>
      <c r="L14" s="11">
        <v>2083.3333333333335</v>
      </c>
      <c r="M14" s="11">
        <v>2083.3333333333335</v>
      </c>
      <c r="N14" s="11">
        <v>2083.3333333333335</v>
      </c>
    </row>
    <row r="15" spans="1:16" x14ac:dyDescent="0.25">
      <c r="A15" s="6" t="s">
        <v>23</v>
      </c>
      <c r="B15" s="13">
        <v>0</v>
      </c>
      <c r="C15" s="11">
        <f t="shared" si="1"/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6" x14ac:dyDescent="0.25">
      <c r="A16" s="9" t="s">
        <v>24</v>
      </c>
      <c r="B16" s="10">
        <f>B17+B18+B19+B20+B21+B22+B23+B24+B25</f>
        <v>28484812.039999999</v>
      </c>
      <c r="C16" s="10">
        <f t="shared" ref="C16:N16" si="2">C17+C18+C19+C20+C21+C22+C23+C24+C25</f>
        <v>2373734.3366666669</v>
      </c>
      <c r="D16" s="10">
        <f t="shared" si="2"/>
        <v>2373734.3366666669</v>
      </c>
      <c r="E16" s="10">
        <f t="shared" si="2"/>
        <v>2373734.3366666669</v>
      </c>
      <c r="F16" s="10">
        <f t="shared" si="2"/>
        <v>2373734.3366666669</v>
      </c>
      <c r="G16" s="10">
        <f t="shared" si="2"/>
        <v>2373734.3366666669</v>
      </c>
      <c r="H16" s="10">
        <f t="shared" si="2"/>
        <v>2373734.3366666669</v>
      </c>
      <c r="I16" s="10">
        <f t="shared" si="2"/>
        <v>2373734.3366666669</v>
      </c>
      <c r="J16" s="10">
        <f t="shared" si="2"/>
        <v>2373734.3366666669</v>
      </c>
      <c r="K16" s="10">
        <f t="shared" si="2"/>
        <v>2373734.3366666669</v>
      </c>
      <c r="L16" s="10">
        <f t="shared" si="2"/>
        <v>2373734.3366666669</v>
      </c>
      <c r="M16" s="10">
        <f t="shared" si="2"/>
        <v>2373734.3366666669</v>
      </c>
      <c r="N16" s="10">
        <f t="shared" si="2"/>
        <v>2373734.3366666669</v>
      </c>
    </row>
    <row r="17" spans="1:16" ht="22.5" x14ac:dyDescent="0.25">
      <c r="A17" s="12" t="s">
        <v>25</v>
      </c>
      <c r="B17" s="13">
        <v>1064468.6399999999</v>
      </c>
      <c r="C17" s="11">
        <f>B17/12</f>
        <v>88705.719999999987</v>
      </c>
      <c r="D17" s="11">
        <v>88705.719999999987</v>
      </c>
      <c r="E17" s="11">
        <v>88705.719999999987</v>
      </c>
      <c r="F17" s="11">
        <v>88705.719999999987</v>
      </c>
      <c r="G17" s="11">
        <v>88705.719999999987</v>
      </c>
      <c r="H17" s="11">
        <v>88705.719999999987</v>
      </c>
      <c r="I17" s="11">
        <v>88705.719999999987</v>
      </c>
      <c r="J17" s="11">
        <v>88705.719999999987</v>
      </c>
      <c r="K17" s="11">
        <v>88705.719999999987</v>
      </c>
      <c r="L17" s="11">
        <v>88705.719999999987</v>
      </c>
      <c r="M17" s="11">
        <v>88705.719999999987</v>
      </c>
      <c r="N17" s="11">
        <v>88705.719999999987</v>
      </c>
    </row>
    <row r="18" spans="1:16" x14ac:dyDescent="0.25">
      <c r="A18" s="6" t="s">
        <v>26</v>
      </c>
      <c r="B18" s="13">
        <v>1156983.44</v>
      </c>
      <c r="C18" s="11">
        <f t="shared" ref="C18:C25" si="3">B18/12</f>
        <v>96415.286666666667</v>
      </c>
      <c r="D18" s="11">
        <v>96415.286666666667</v>
      </c>
      <c r="E18" s="11">
        <v>96415.286666666667</v>
      </c>
      <c r="F18" s="11">
        <v>96415.286666666667</v>
      </c>
      <c r="G18" s="11">
        <v>96415.286666666667</v>
      </c>
      <c r="H18" s="11">
        <v>96415.286666666667</v>
      </c>
      <c r="I18" s="11">
        <v>96415.286666666667</v>
      </c>
      <c r="J18" s="11">
        <v>96415.286666666667</v>
      </c>
      <c r="K18" s="11">
        <v>96415.286666666667</v>
      </c>
      <c r="L18" s="11">
        <v>96415.286666666667</v>
      </c>
      <c r="M18" s="11">
        <v>96415.286666666667</v>
      </c>
      <c r="N18" s="11">
        <v>96415.286666666667</v>
      </c>
    </row>
    <row r="19" spans="1:16" ht="22.5" x14ac:dyDescent="0.25">
      <c r="A19" s="6" t="s">
        <v>27</v>
      </c>
      <c r="B19" s="13">
        <v>0</v>
      </c>
      <c r="C19" s="11">
        <f t="shared" si="3"/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6" ht="22.5" x14ac:dyDescent="0.25">
      <c r="A20" s="12" t="s">
        <v>28</v>
      </c>
      <c r="B20" s="13">
        <v>445583.85</v>
      </c>
      <c r="C20" s="11">
        <f t="shared" si="3"/>
        <v>37131.987499999996</v>
      </c>
      <c r="D20" s="11">
        <v>37131.987499999996</v>
      </c>
      <c r="E20" s="11">
        <v>37131.987499999996</v>
      </c>
      <c r="F20" s="11">
        <v>37131.987499999996</v>
      </c>
      <c r="G20" s="11">
        <v>37131.987499999996</v>
      </c>
      <c r="H20" s="11">
        <v>37131.987499999996</v>
      </c>
      <c r="I20" s="11">
        <v>37131.987499999996</v>
      </c>
      <c r="J20" s="11">
        <v>37131.987499999996</v>
      </c>
      <c r="K20" s="11">
        <v>37131.987499999996</v>
      </c>
      <c r="L20" s="11">
        <v>37131.987499999996</v>
      </c>
      <c r="M20" s="11">
        <v>37131.987499999996</v>
      </c>
      <c r="N20" s="11">
        <v>37131.987499999996</v>
      </c>
    </row>
    <row r="21" spans="1:16" ht="22.5" x14ac:dyDescent="0.25">
      <c r="A21" s="12" t="s">
        <v>29</v>
      </c>
      <c r="B21" s="13">
        <v>16724.7</v>
      </c>
      <c r="C21" s="11">
        <f t="shared" si="3"/>
        <v>1393.7250000000001</v>
      </c>
      <c r="D21" s="11">
        <v>1393.7250000000001</v>
      </c>
      <c r="E21" s="11">
        <v>1393.7250000000001</v>
      </c>
      <c r="F21" s="11">
        <v>1393.7250000000001</v>
      </c>
      <c r="G21" s="11">
        <v>1393.7250000000001</v>
      </c>
      <c r="H21" s="11">
        <v>1393.7250000000001</v>
      </c>
      <c r="I21" s="11">
        <v>1393.7250000000001</v>
      </c>
      <c r="J21" s="11">
        <v>1393.7250000000001</v>
      </c>
      <c r="K21" s="11">
        <v>1393.7250000000001</v>
      </c>
      <c r="L21" s="11">
        <v>1393.7250000000001</v>
      </c>
      <c r="M21" s="11">
        <v>1393.7250000000001</v>
      </c>
      <c r="N21" s="11">
        <v>1393.7250000000001</v>
      </c>
    </row>
    <row r="22" spans="1:16" x14ac:dyDescent="0.25">
      <c r="A22" s="6" t="s">
        <v>30</v>
      </c>
      <c r="B22" s="13">
        <v>20273997.809999999</v>
      </c>
      <c r="C22" s="11">
        <f t="shared" si="3"/>
        <v>1689499.8174999999</v>
      </c>
      <c r="D22" s="11">
        <v>1689499.8174999999</v>
      </c>
      <c r="E22" s="11">
        <v>1689499.8174999999</v>
      </c>
      <c r="F22" s="11">
        <v>1689499.8174999999</v>
      </c>
      <c r="G22" s="11">
        <v>1689499.8174999999</v>
      </c>
      <c r="H22" s="11">
        <v>1689499.8174999999</v>
      </c>
      <c r="I22" s="11">
        <v>1689499.8174999999</v>
      </c>
      <c r="J22" s="11">
        <v>1689499.8174999999</v>
      </c>
      <c r="K22" s="11">
        <v>1689499.8174999999</v>
      </c>
      <c r="L22" s="11">
        <v>1689499.8174999999</v>
      </c>
      <c r="M22" s="11">
        <v>1689499.8174999999</v>
      </c>
      <c r="N22" s="11">
        <v>1689499.8174999999</v>
      </c>
    </row>
    <row r="23" spans="1:16" ht="22.5" x14ac:dyDescent="0.25">
      <c r="A23" s="12" t="s">
        <v>31</v>
      </c>
      <c r="B23" s="13">
        <v>5305918.5999999996</v>
      </c>
      <c r="C23" s="11">
        <f t="shared" si="3"/>
        <v>442159.8833333333</v>
      </c>
      <c r="D23" s="11">
        <v>442159.8833333333</v>
      </c>
      <c r="E23" s="11">
        <v>442159.8833333333</v>
      </c>
      <c r="F23" s="11">
        <v>442159.8833333333</v>
      </c>
      <c r="G23" s="11">
        <v>442159.8833333333</v>
      </c>
      <c r="H23" s="11">
        <v>442159.8833333333</v>
      </c>
      <c r="I23" s="11">
        <v>442159.8833333333</v>
      </c>
      <c r="J23" s="11">
        <v>442159.8833333333</v>
      </c>
      <c r="K23" s="11">
        <v>442159.8833333333</v>
      </c>
      <c r="L23" s="11">
        <v>442159.8833333333</v>
      </c>
      <c r="M23" s="11">
        <v>442159.8833333333</v>
      </c>
      <c r="N23" s="11">
        <v>442159.8833333333</v>
      </c>
    </row>
    <row r="24" spans="1:16" x14ac:dyDescent="0.25">
      <c r="A24" s="12" t="s">
        <v>32</v>
      </c>
      <c r="B24" s="13">
        <v>65755.509999999995</v>
      </c>
      <c r="C24" s="11">
        <f t="shared" si="3"/>
        <v>5479.6258333333326</v>
      </c>
      <c r="D24" s="11">
        <v>5479.6258333333326</v>
      </c>
      <c r="E24" s="11">
        <v>5479.6258333333326</v>
      </c>
      <c r="F24" s="11">
        <v>5479.6258333333326</v>
      </c>
      <c r="G24" s="11">
        <v>5479.6258333333326</v>
      </c>
      <c r="H24" s="11">
        <v>5479.6258333333326</v>
      </c>
      <c r="I24" s="11">
        <v>5479.6258333333326</v>
      </c>
      <c r="J24" s="11">
        <v>5479.6258333333326</v>
      </c>
      <c r="K24" s="11">
        <v>5479.6258333333326</v>
      </c>
      <c r="L24" s="11">
        <v>5479.6258333333326</v>
      </c>
      <c r="M24" s="11">
        <v>5479.6258333333326</v>
      </c>
      <c r="N24" s="11">
        <v>5479.6258333333326</v>
      </c>
    </row>
    <row r="25" spans="1:16" ht="22.5" x14ac:dyDescent="0.25">
      <c r="A25" s="12" t="s">
        <v>33</v>
      </c>
      <c r="B25" s="13">
        <v>155379.49</v>
      </c>
      <c r="C25" s="11">
        <f t="shared" si="3"/>
        <v>12948.290833333333</v>
      </c>
      <c r="D25" s="11">
        <v>12948.290833333333</v>
      </c>
      <c r="E25" s="11">
        <v>12948.290833333333</v>
      </c>
      <c r="F25" s="11">
        <v>12948.290833333333</v>
      </c>
      <c r="G25" s="11">
        <v>12948.290833333333</v>
      </c>
      <c r="H25" s="11">
        <v>12948.290833333333</v>
      </c>
      <c r="I25" s="11">
        <v>12948.290833333333</v>
      </c>
      <c r="J25" s="11">
        <v>12948.290833333333</v>
      </c>
      <c r="K25" s="11">
        <v>12948.290833333333</v>
      </c>
      <c r="L25" s="11">
        <v>12948.290833333333</v>
      </c>
      <c r="M25" s="11">
        <v>12948.290833333333</v>
      </c>
      <c r="N25" s="11">
        <v>12948.290833333333</v>
      </c>
    </row>
    <row r="26" spans="1:16" x14ac:dyDescent="0.25">
      <c r="A26" s="12"/>
      <c r="B26" s="13"/>
      <c r="C26" s="11"/>
      <c r="D26" s="11"/>
      <c r="E26" s="14"/>
      <c r="F26" s="14"/>
      <c r="G26" s="14"/>
      <c r="H26" s="14"/>
      <c r="I26" s="14"/>
      <c r="J26" s="14"/>
      <c r="K26" s="14"/>
      <c r="L26" s="11"/>
      <c r="M26" s="14"/>
      <c r="N26" s="14"/>
    </row>
    <row r="27" spans="1:16" x14ac:dyDescent="0.25">
      <c r="A27" s="9" t="s">
        <v>34</v>
      </c>
      <c r="B27" s="10">
        <f>B28+B29+B30+B31+B32+B33+B34+B35+B36</f>
        <v>37059318.569999993</v>
      </c>
      <c r="C27" s="10">
        <f t="shared" ref="C27:N27" si="4">C28+C29+C30+C31+C32+C33+C34+C35+C36</f>
        <v>3088276.5475000003</v>
      </c>
      <c r="D27" s="10">
        <f t="shared" si="4"/>
        <v>2466775.2533333339</v>
      </c>
      <c r="E27" s="10">
        <f t="shared" si="4"/>
        <v>2466775.2533333339</v>
      </c>
      <c r="F27" s="10">
        <f t="shared" si="4"/>
        <v>2466775.2533333339</v>
      </c>
      <c r="G27" s="10">
        <f t="shared" si="4"/>
        <v>2466775.2533333339</v>
      </c>
      <c r="H27" s="10">
        <f t="shared" si="4"/>
        <v>2466775.2533333339</v>
      </c>
      <c r="I27" s="10">
        <f t="shared" si="4"/>
        <v>2466775.2533333339</v>
      </c>
      <c r="J27" s="10">
        <f t="shared" si="4"/>
        <v>2466775.2533333339</v>
      </c>
      <c r="K27" s="10">
        <f t="shared" si="4"/>
        <v>2466775.2533333339</v>
      </c>
      <c r="L27" s="10">
        <f t="shared" si="4"/>
        <v>2466775.2533333339</v>
      </c>
      <c r="M27" s="10">
        <f t="shared" si="4"/>
        <v>2466775.2533333339</v>
      </c>
      <c r="N27" s="10">
        <f t="shared" si="4"/>
        <v>2466775.2533333339</v>
      </c>
    </row>
    <row r="28" spans="1:16" x14ac:dyDescent="0.25">
      <c r="A28" s="6" t="s">
        <v>35</v>
      </c>
      <c r="B28" s="13">
        <v>8815255.1600000001</v>
      </c>
      <c r="C28" s="11">
        <f>B28/12</f>
        <v>734604.59666666668</v>
      </c>
      <c r="D28" s="11">
        <v>734604.59666666668</v>
      </c>
      <c r="E28" s="11">
        <v>734604.59666666668</v>
      </c>
      <c r="F28" s="11">
        <v>734604.59666666668</v>
      </c>
      <c r="G28" s="11">
        <v>734604.59666666668</v>
      </c>
      <c r="H28" s="11">
        <v>734604.59666666668</v>
      </c>
      <c r="I28" s="11">
        <v>734604.59666666668</v>
      </c>
      <c r="J28" s="11">
        <v>734604.59666666668</v>
      </c>
      <c r="K28" s="11">
        <v>734604.59666666668</v>
      </c>
      <c r="L28" s="11">
        <v>734604.59666666668</v>
      </c>
      <c r="M28" s="11">
        <v>734604.59666666668</v>
      </c>
      <c r="N28" s="11">
        <v>734604.59666666668</v>
      </c>
      <c r="P28" s="15"/>
    </row>
    <row r="29" spans="1:16" x14ac:dyDescent="0.25">
      <c r="A29" s="6" t="s">
        <v>36</v>
      </c>
      <c r="B29" s="13">
        <v>1286903.78</v>
      </c>
      <c r="C29" s="11">
        <f t="shared" ref="C29:C36" si="5">B29/12</f>
        <v>107241.98166666667</v>
      </c>
      <c r="D29" s="11">
        <v>107241.98166666667</v>
      </c>
      <c r="E29" s="11">
        <v>107241.98166666667</v>
      </c>
      <c r="F29" s="11">
        <v>107241.98166666667</v>
      </c>
      <c r="G29" s="11">
        <v>107241.98166666667</v>
      </c>
      <c r="H29" s="11">
        <v>107241.98166666667</v>
      </c>
      <c r="I29" s="11">
        <v>107241.98166666667</v>
      </c>
      <c r="J29" s="11">
        <v>107241.98166666667</v>
      </c>
      <c r="K29" s="11">
        <v>107241.98166666667</v>
      </c>
      <c r="L29" s="11">
        <v>107241.98166666667</v>
      </c>
      <c r="M29" s="11">
        <v>107241.98166666667</v>
      </c>
      <c r="N29" s="11">
        <v>107241.98166666667</v>
      </c>
    </row>
    <row r="30" spans="1:16" ht="22.5" x14ac:dyDescent="0.25">
      <c r="A30" s="12" t="s">
        <v>37</v>
      </c>
      <c r="B30" s="13">
        <v>7458015.5300000003</v>
      </c>
      <c r="C30" s="11">
        <f t="shared" si="5"/>
        <v>621501.29416666669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</row>
    <row r="31" spans="1:16" ht="22.5" x14ac:dyDescent="0.25">
      <c r="A31" s="12" t="s">
        <v>38</v>
      </c>
      <c r="B31" s="13">
        <v>3021559.04</v>
      </c>
      <c r="C31" s="11">
        <f t="shared" si="5"/>
        <v>251796.58666666667</v>
      </c>
      <c r="D31" s="11">
        <v>251796.58666666667</v>
      </c>
      <c r="E31" s="11">
        <v>251796.58666666667</v>
      </c>
      <c r="F31" s="11">
        <v>251796.58666666667</v>
      </c>
      <c r="G31" s="11">
        <v>251796.58666666667</v>
      </c>
      <c r="H31" s="11">
        <v>251796.58666666667</v>
      </c>
      <c r="I31" s="11">
        <v>251796.58666666667</v>
      </c>
      <c r="J31" s="11">
        <v>251796.58666666667</v>
      </c>
      <c r="K31" s="11">
        <v>251796.58666666667</v>
      </c>
      <c r="L31" s="11">
        <v>251796.58666666667</v>
      </c>
      <c r="M31" s="11">
        <v>251796.58666666667</v>
      </c>
      <c r="N31" s="11">
        <v>251796.58666666667</v>
      </c>
    </row>
    <row r="32" spans="1:16" ht="22.5" x14ac:dyDescent="0.25">
      <c r="A32" s="12" t="s">
        <v>39</v>
      </c>
      <c r="B32" s="13">
        <v>9319215.25</v>
      </c>
      <c r="C32" s="11">
        <f t="shared" si="5"/>
        <v>776601.27083333337</v>
      </c>
      <c r="D32" s="11">
        <v>776601.27083333337</v>
      </c>
      <c r="E32" s="11">
        <v>776601.27083333337</v>
      </c>
      <c r="F32" s="11">
        <v>776601.27083333337</v>
      </c>
      <c r="G32" s="11">
        <v>776601.27083333337</v>
      </c>
      <c r="H32" s="11">
        <v>776601.27083333337</v>
      </c>
      <c r="I32" s="11">
        <v>776601.27083333337</v>
      </c>
      <c r="J32" s="11">
        <v>776601.27083333337</v>
      </c>
      <c r="K32" s="11">
        <v>776601.27083333337</v>
      </c>
      <c r="L32" s="11">
        <v>776601.27083333337</v>
      </c>
      <c r="M32" s="11">
        <v>776601.27083333337</v>
      </c>
      <c r="N32" s="11">
        <v>776601.27083333337</v>
      </c>
    </row>
    <row r="33" spans="1:14" x14ac:dyDescent="0.25">
      <c r="A33" s="12" t="s">
        <v>40</v>
      </c>
      <c r="B33" s="13">
        <v>675104.24</v>
      </c>
      <c r="C33" s="11">
        <f t="shared" si="5"/>
        <v>56258.686666666668</v>
      </c>
      <c r="D33" s="11">
        <v>56258.686666666668</v>
      </c>
      <c r="E33" s="11">
        <v>56258.686666666668</v>
      </c>
      <c r="F33" s="11">
        <v>56258.686666666668</v>
      </c>
      <c r="G33" s="11">
        <v>56258.686666666668</v>
      </c>
      <c r="H33" s="11">
        <v>56258.686666666668</v>
      </c>
      <c r="I33" s="11">
        <v>56258.686666666668</v>
      </c>
      <c r="J33" s="11">
        <v>56258.686666666668</v>
      </c>
      <c r="K33" s="11">
        <v>56258.686666666668</v>
      </c>
      <c r="L33" s="11">
        <v>56258.686666666668</v>
      </c>
      <c r="M33" s="11">
        <v>56258.686666666668</v>
      </c>
      <c r="N33" s="11">
        <v>56258.686666666668</v>
      </c>
    </row>
    <row r="34" spans="1:14" x14ac:dyDescent="0.25">
      <c r="A34" s="6" t="s">
        <v>41</v>
      </c>
      <c r="B34" s="13">
        <v>431152.03</v>
      </c>
      <c r="C34" s="11">
        <f t="shared" si="5"/>
        <v>35929.335833333338</v>
      </c>
      <c r="D34" s="11">
        <v>35929.335833333338</v>
      </c>
      <c r="E34" s="11">
        <v>35929.335833333338</v>
      </c>
      <c r="F34" s="11">
        <v>35929.335833333338</v>
      </c>
      <c r="G34" s="11">
        <v>35929.335833333338</v>
      </c>
      <c r="H34" s="11">
        <v>35929.335833333338</v>
      </c>
      <c r="I34" s="11">
        <v>35929.335833333338</v>
      </c>
      <c r="J34" s="11">
        <v>35929.335833333338</v>
      </c>
      <c r="K34" s="11">
        <v>35929.335833333338</v>
      </c>
      <c r="L34" s="11">
        <v>35929.335833333338</v>
      </c>
      <c r="M34" s="11">
        <v>35929.335833333338</v>
      </c>
      <c r="N34" s="11">
        <v>35929.335833333338</v>
      </c>
    </row>
    <row r="35" spans="1:14" x14ac:dyDescent="0.25">
      <c r="A35" s="6" t="s">
        <v>42</v>
      </c>
      <c r="B35" s="13">
        <v>3882084.39</v>
      </c>
      <c r="C35" s="11">
        <f t="shared" si="5"/>
        <v>323507.03250000003</v>
      </c>
      <c r="D35" s="11">
        <v>323507.03250000003</v>
      </c>
      <c r="E35" s="11">
        <v>323507.03250000003</v>
      </c>
      <c r="F35" s="11">
        <v>323507.03250000003</v>
      </c>
      <c r="G35" s="11">
        <v>323507.03250000003</v>
      </c>
      <c r="H35" s="11">
        <v>323507.03250000003</v>
      </c>
      <c r="I35" s="11">
        <v>323507.03250000003</v>
      </c>
      <c r="J35" s="11">
        <v>323507.03250000003</v>
      </c>
      <c r="K35" s="11">
        <v>323507.03250000003</v>
      </c>
      <c r="L35" s="11">
        <v>323507.03250000003</v>
      </c>
      <c r="M35" s="11">
        <v>323507.03250000003</v>
      </c>
      <c r="N35" s="11">
        <v>323507.03250000003</v>
      </c>
    </row>
    <row r="36" spans="1:14" x14ac:dyDescent="0.25">
      <c r="A36" s="6" t="s">
        <v>43</v>
      </c>
      <c r="B36" s="13">
        <v>2170029.15</v>
      </c>
      <c r="C36" s="11">
        <f t="shared" si="5"/>
        <v>180835.76249999998</v>
      </c>
      <c r="D36" s="11">
        <v>180835.76249999998</v>
      </c>
      <c r="E36" s="11">
        <v>180835.76249999998</v>
      </c>
      <c r="F36" s="11">
        <v>180835.76249999998</v>
      </c>
      <c r="G36" s="11">
        <v>180835.76249999998</v>
      </c>
      <c r="H36" s="11">
        <v>180835.76249999998</v>
      </c>
      <c r="I36" s="11">
        <v>180835.76249999998</v>
      </c>
      <c r="J36" s="11">
        <v>180835.76249999998</v>
      </c>
      <c r="K36" s="11">
        <v>180835.76249999998</v>
      </c>
      <c r="L36" s="11">
        <v>180835.76249999998</v>
      </c>
      <c r="M36" s="11">
        <v>180835.76249999998</v>
      </c>
      <c r="N36" s="11">
        <v>180835.76249999998</v>
      </c>
    </row>
    <row r="37" spans="1:14" x14ac:dyDescent="0.25">
      <c r="A37" s="6"/>
      <c r="B37" s="13"/>
      <c r="C37" s="11"/>
      <c r="D37" s="11"/>
      <c r="E37" s="14"/>
      <c r="F37" s="14"/>
      <c r="G37" s="14"/>
      <c r="H37" s="14"/>
      <c r="I37" s="14"/>
      <c r="J37" s="14"/>
      <c r="K37" s="14"/>
      <c r="L37" s="11"/>
      <c r="M37" s="14"/>
      <c r="N37" s="14"/>
    </row>
    <row r="38" spans="1:14" ht="22.5" x14ac:dyDescent="0.25">
      <c r="A38" s="9" t="s">
        <v>44</v>
      </c>
      <c r="B38" s="10">
        <f>B39+B40+B41+B42+B43+B44+B45+B46+B47</f>
        <v>20305382.16</v>
      </c>
      <c r="C38" s="10">
        <f t="shared" ref="C38:N38" si="6">C39+C40+C41+C42+C43+C44+C45+C46+C47</f>
        <v>1692115.1800000002</v>
      </c>
      <c r="D38" s="10">
        <f t="shared" si="6"/>
        <v>1692115.1800000002</v>
      </c>
      <c r="E38" s="10">
        <f t="shared" si="6"/>
        <v>1692115.1800000002</v>
      </c>
      <c r="F38" s="10">
        <f t="shared" si="6"/>
        <v>1692115.1800000002</v>
      </c>
      <c r="G38" s="10">
        <f t="shared" si="6"/>
        <v>1692115.1800000002</v>
      </c>
      <c r="H38" s="10">
        <f t="shared" si="6"/>
        <v>1692115.1800000002</v>
      </c>
      <c r="I38" s="10">
        <f t="shared" si="6"/>
        <v>1692115.1800000002</v>
      </c>
      <c r="J38" s="10">
        <f t="shared" si="6"/>
        <v>1692115.1800000002</v>
      </c>
      <c r="K38" s="10">
        <f t="shared" si="6"/>
        <v>1692115.1800000002</v>
      </c>
      <c r="L38" s="10">
        <f t="shared" si="6"/>
        <v>1692115.1800000002</v>
      </c>
      <c r="M38" s="10">
        <f t="shared" si="6"/>
        <v>1692115.1800000002</v>
      </c>
      <c r="N38" s="10">
        <f t="shared" si="6"/>
        <v>1692115.1800000002</v>
      </c>
    </row>
    <row r="39" spans="1:14" ht="22.5" x14ac:dyDescent="0.25">
      <c r="A39" s="6" t="s">
        <v>45</v>
      </c>
      <c r="B39" s="13">
        <v>0</v>
      </c>
      <c r="C39" s="11">
        <f>B39/12</f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x14ac:dyDescent="0.25">
      <c r="A40" s="6" t="s">
        <v>46</v>
      </c>
      <c r="B40" s="13">
        <v>0</v>
      </c>
      <c r="C40" s="11">
        <f t="shared" ref="C40:C47" si="7">B40/12</f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x14ac:dyDescent="0.25">
      <c r="A41" s="6" t="s">
        <v>47</v>
      </c>
      <c r="B41" s="13">
        <v>8798683.5999999996</v>
      </c>
      <c r="C41" s="11">
        <f t="shared" si="7"/>
        <v>733223.6333333333</v>
      </c>
      <c r="D41" s="11">
        <v>733223.6333333333</v>
      </c>
      <c r="E41" s="11">
        <v>733223.6333333333</v>
      </c>
      <c r="F41" s="11">
        <v>733223.6333333333</v>
      </c>
      <c r="G41" s="11">
        <v>733223.6333333333</v>
      </c>
      <c r="H41" s="11">
        <v>733223.6333333333</v>
      </c>
      <c r="I41" s="11">
        <v>733223.6333333333</v>
      </c>
      <c r="J41" s="11">
        <v>733223.6333333333</v>
      </c>
      <c r="K41" s="11">
        <v>733223.6333333333</v>
      </c>
      <c r="L41" s="11">
        <v>733223.6333333333</v>
      </c>
      <c r="M41" s="11">
        <v>733223.6333333333</v>
      </c>
      <c r="N41" s="11">
        <v>733223.6333333333</v>
      </c>
    </row>
    <row r="42" spans="1:14" x14ac:dyDescent="0.25">
      <c r="A42" s="6" t="s">
        <v>48</v>
      </c>
      <c r="B42" s="13">
        <v>11506698.560000001</v>
      </c>
      <c r="C42" s="11">
        <f t="shared" si="7"/>
        <v>958891.54666666675</v>
      </c>
      <c r="D42" s="11">
        <v>958891.54666666675</v>
      </c>
      <c r="E42" s="11">
        <v>958891.54666666675</v>
      </c>
      <c r="F42" s="11">
        <v>958891.54666666675</v>
      </c>
      <c r="G42" s="11">
        <v>958891.54666666675</v>
      </c>
      <c r="H42" s="11">
        <v>958891.54666666675</v>
      </c>
      <c r="I42" s="11">
        <v>958891.54666666675</v>
      </c>
      <c r="J42" s="11">
        <v>958891.54666666675</v>
      </c>
      <c r="K42" s="11">
        <v>958891.54666666675</v>
      </c>
      <c r="L42" s="11">
        <v>958891.54666666675</v>
      </c>
      <c r="M42" s="11">
        <v>958891.54666666675</v>
      </c>
      <c r="N42" s="11">
        <v>958891.54666666675</v>
      </c>
    </row>
    <row r="43" spans="1:14" x14ac:dyDescent="0.25">
      <c r="A43" s="6" t="s">
        <v>49</v>
      </c>
      <c r="B43" s="13">
        <v>0</v>
      </c>
      <c r="C43" s="11">
        <f t="shared" si="7"/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</row>
    <row r="44" spans="1:14" ht="22.5" x14ac:dyDescent="0.25">
      <c r="A44" s="6" t="s">
        <v>50</v>
      </c>
      <c r="B44" s="13">
        <v>0</v>
      </c>
      <c r="C44" s="11">
        <f t="shared" si="7"/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1:14" x14ac:dyDescent="0.25">
      <c r="A45" s="6" t="s">
        <v>51</v>
      </c>
      <c r="B45" s="13">
        <v>0</v>
      </c>
      <c r="C45" s="11">
        <f t="shared" si="7"/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1:14" x14ac:dyDescent="0.25">
      <c r="A46" s="6" t="s">
        <v>52</v>
      </c>
      <c r="B46" s="13">
        <v>0</v>
      </c>
      <c r="C46" s="11">
        <f t="shared" si="7"/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</row>
    <row r="47" spans="1:14" x14ac:dyDescent="0.25">
      <c r="A47" s="6" t="s">
        <v>53</v>
      </c>
      <c r="B47" s="13">
        <v>0</v>
      </c>
      <c r="C47" s="11">
        <f t="shared" si="7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4" x14ac:dyDescent="0.25">
      <c r="A48" s="9" t="s">
        <v>54</v>
      </c>
      <c r="B48" s="10">
        <f>B49+B50+B51+B52+B53+B54+B55+B56+B57</f>
        <v>4179005.69</v>
      </c>
      <c r="C48" s="10">
        <f t="shared" ref="C48:N48" si="8">C49+C50+C51+C52+C53+C54+C55+C56+C57</f>
        <v>348250.47416666668</v>
      </c>
      <c r="D48" s="10">
        <f t="shared" si="8"/>
        <v>348250.47416666668</v>
      </c>
      <c r="E48" s="10">
        <f t="shared" si="8"/>
        <v>348250.47416666668</v>
      </c>
      <c r="F48" s="10">
        <f t="shared" si="8"/>
        <v>348250.47416666668</v>
      </c>
      <c r="G48" s="10">
        <f t="shared" si="8"/>
        <v>348250.47416666668</v>
      </c>
      <c r="H48" s="10">
        <f t="shared" si="8"/>
        <v>348250.47416666668</v>
      </c>
      <c r="I48" s="10">
        <f t="shared" si="8"/>
        <v>348250.47416666668</v>
      </c>
      <c r="J48" s="10">
        <f t="shared" si="8"/>
        <v>348250.47416666668</v>
      </c>
      <c r="K48" s="10">
        <f t="shared" si="8"/>
        <v>348250.47416666668</v>
      </c>
      <c r="L48" s="10">
        <f t="shared" si="8"/>
        <v>348250.47416666668</v>
      </c>
      <c r="M48" s="10">
        <f t="shared" si="8"/>
        <v>348250.47416666668</v>
      </c>
      <c r="N48" s="10">
        <f t="shared" si="8"/>
        <v>348250.47416666668</v>
      </c>
    </row>
    <row r="49" spans="1:14" x14ac:dyDescent="0.25">
      <c r="A49" s="6" t="s">
        <v>55</v>
      </c>
      <c r="B49" s="13">
        <v>2240022.15</v>
      </c>
      <c r="C49" s="11">
        <f>B49/12</f>
        <v>186668.51249999998</v>
      </c>
      <c r="D49" s="11">
        <v>186668.51249999998</v>
      </c>
      <c r="E49" s="11">
        <v>186668.51249999998</v>
      </c>
      <c r="F49" s="11">
        <v>186668.51249999998</v>
      </c>
      <c r="G49" s="11">
        <v>186668.51249999998</v>
      </c>
      <c r="H49" s="11">
        <v>186668.51249999998</v>
      </c>
      <c r="I49" s="11">
        <v>186668.51249999998</v>
      </c>
      <c r="J49" s="11">
        <v>186668.51249999998</v>
      </c>
      <c r="K49" s="11">
        <v>186668.51249999998</v>
      </c>
      <c r="L49" s="11">
        <v>186668.51249999998</v>
      </c>
      <c r="M49" s="11">
        <v>186668.51249999998</v>
      </c>
      <c r="N49" s="11">
        <v>186668.51249999998</v>
      </c>
    </row>
    <row r="50" spans="1:14" x14ac:dyDescent="0.25">
      <c r="A50" s="12" t="s">
        <v>56</v>
      </c>
      <c r="B50" s="13">
        <v>0</v>
      </c>
      <c r="C50" s="11">
        <f t="shared" ref="C50:C57" si="9">B50/12</f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4" x14ac:dyDescent="0.25">
      <c r="A51" s="12" t="s">
        <v>57</v>
      </c>
      <c r="B51" s="13">
        <v>0</v>
      </c>
      <c r="C51" s="11">
        <f t="shared" si="9"/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</row>
    <row r="52" spans="1:14" x14ac:dyDescent="0.25">
      <c r="A52" s="6" t="s">
        <v>58</v>
      </c>
      <c r="B52" s="13">
        <v>1600000</v>
      </c>
      <c r="C52" s="11">
        <f t="shared" si="9"/>
        <v>133333.33333333334</v>
      </c>
      <c r="D52" s="11">
        <v>133333.33333333334</v>
      </c>
      <c r="E52" s="11">
        <v>133333.33333333334</v>
      </c>
      <c r="F52" s="11">
        <v>133333.33333333334</v>
      </c>
      <c r="G52" s="11">
        <v>133333.33333333334</v>
      </c>
      <c r="H52" s="11">
        <v>133333.33333333334</v>
      </c>
      <c r="I52" s="11">
        <v>133333.33333333334</v>
      </c>
      <c r="J52" s="11">
        <v>133333.33333333334</v>
      </c>
      <c r="K52" s="11">
        <v>133333.33333333334</v>
      </c>
      <c r="L52" s="11">
        <v>133333.33333333334</v>
      </c>
      <c r="M52" s="11">
        <v>133333.33333333334</v>
      </c>
      <c r="N52" s="11">
        <v>133333.33333333334</v>
      </c>
    </row>
    <row r="53" spans="1:14" x14ac:dyDescent="0.25">
      <c r="A53" s="6" t="s">
        <v>59</v>
      </c>
      <c r="B53" s="13">
        <v>0</v>
      </c>
      <c r="C53" s="11">
        <f t="shared" si="9"/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</row>
    <row r="54" spans="1:14" x14ac:dyDescent="0.25">
      <c r="A54" s="12" t="s">
        <v>60</v>
      </c>
      <c r="B54" s="13">
        <v>38983.54</v>
      </c>
      <c r="C54" s="11">
        <f t="shared" si="9"/>
        <v>3248.6283333333336</v>
      </c>
      <c r="D54" s="11">
        <v>3248.6283333333336</v>
      </c>
      <c r="E54" s="11">
        <v>3248.6283333333336</v>
      </c>
      <c r="F54" s="11">
        <v>3248.6283333333336</v>
      </c>
      <c r="G54" s="11">
        <v>3248.6283333333336</v>
      </c>
      <c r="H54" s="11">
        <v>3248.6283333333336</v>
      </c>
      <c r="I54" s="11">
        <v>3248.6283333333336</v>
      </c>
      <c r="J54" s="11">
        <v>3248.6283333333336</v>
      </c>
      <c r="K54" s="11">
        <v>3248.6283333333336</v>
      </c>
      <c r="L54" s="11">
        <v>3248.6283333333336</v>
      </c>
      <c r="M54" s="11">
        <v>3248.6283333333336</v>
      </c>
      <c r="N54" s="11">
        <v>3248.6283333333336</v>
      </c>
    </row>
    <row r="55" spans="1:14" x14ac:dyDescent="0.25">
      <c r="A55" s="12" t="s">
        <v>61</v>
      </c>
      <c r="B55" s="13">
        <v>0</v>
      </c>
      <c r="C55" s="11">
        <f t="shared" si="9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</row>
    <row r="56" spans="1:14" x14ac:dyDescent="0.25">
      <c r="A56" s="12" t="s">
        <v>62</v>
      </c>
      <c r="B56" s="13">
        <v>0</v>
      </c>
      <c r="C56" s="11">
        <f t="shared" si="9"/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</row>
    <row r="57" spans="1:14" x14ac:dyDescent="0.25">
      <c r="A57" s="6" t="s">
        <v>63</v>
      </c>
      <c r="B57" s="13">
        <v>300000</v>
      </c>
      <c r="C57" s="11">
        <f t="shared" si="9"/>
        <v>25000</v>
      </c>
      <c r="D57" s="11">
        <v>25000</v>
      </c>
      <c r="E57" s="11">
        <v>25000</v>
      </c>
      <c r="F57" s="11">
        <v>25000</v>
      </c>
      <c r="G57" s="11">
        <v>25000</v>
      </c>
      <c r="H57" s="11">
        <v>25000</v>
      </c>
      <c r="I57" s="11">
        <v>25000</v>
      </c>
      <c r="J57" s="11">
        <v>25000</v>
      </c>
      <c r="K57" s="11">
        <v>25000</v>
      </c>
      <c r="L57" s="11">
        <v>25000</v>
      </c>
      <c r="M57" s="11">
        <v>25000</v>
      </c>
      <c r="N57" s="11">
        <v>25000</v>
      </c>
    </row>
    <row r="58" spans="1:14" x14ac:dyDescent="0.25">
      <c r="A58" s="6"/>
      <c r="B58" s="13"/>
      <c r="C58" s="11"/>
      <c r="D58" s="11"/>
      <c r="E58" s="14"/>
      <c r="F58" s="14"/>
      <c r="G58" s="14"/>
      <c r="H58" s="14"/>
      <c r="I58" s="14"/>
      <c r="J58" s="14"/>
      <c r="K58" s="14"/>
      <c r="L58" s="11"/>
      <c r="M58" s="14"/>
      <c r="N58" s="14"/>
    </row>
    <row r="59" spans="1:14" x14ac:dyDescent="0.25">
      <c r="A59" s="9" t="s">
        <v>64</v>
      </c>
      <c r="B59" s="10">
        <f>B60+B61+B62+B63+B64+B65+B67+B68+B69+B70+B66</f>
        <v>32580878.719999999</v>
      </c>
      <c r="C59" s="10">
        <f t="shared" ref="C59:N59" si="10">C60+C61+C62+C63+C64+C65+C67+C68+C69+C70+C66</f>
        <v>2715073.2266666666</v>
      </c>
      <c r="D59" s="10">
        <f t="shared" si="10"/>
        <v>2715073.2266666666</v>
      </c>
      <c r="E59" s="10">
        <f t="shared" si="10"/>
        <v>2715073.2266666666</v>
      </c>
      <c r="F59" s="10">
        <f t="shared" si="10"/>
        <v>2715073.2266666666</v>
      </c>
      <c r="G59" s="10">
        <f t="shared" si="10"/>
        <v>2715073.2266666666</v>
      </c>
      <c r="H59" s="10">
        <f t="shared" si="10"/>
        <v>2715073.2266666666</v>
      </c>
      <c r="I59" s="10">
        <f t="shared" si="10"/>
        <v>2715073.2266666666</v>
      </c>
      <c r="J59" s="10">
        <f t="shared" si="10"/>
        <v>2715073.2266666666</v>
      </c>
      <c r="K59" s="10">
        <f t="shared" si="10"/>
        <v>2715073.2266666666</v>
      </c>
      <c r="L59" s="10">
        <f t="shared" si="10"/>
        <v>2715073.2266666666</v>
      </c>
      <c r="M59" s="10">
        <f t="shared" si="10"/>
        <v>2715073.2266666666</v>
      </c>
      <c r="N59" s="10">
        <f t="shared" si="10"/>
        <v>2715073.2266666666</v>
      </c>
    </row>
    <row r="60" spans="1:14" x14ac:dyDescent="0.25">
      <c r="A60" s="6" t="s">
        <v>65</v>
      </c>
      <c r="B60" s="13">
        <v>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6" t="s">
        <v>66</v>
      </c>
      <c r="B61" s="13">
        <v>32580878.719999999</v>
      </c>
      <c r="C61" s="11">
        <f>B61/12</f>
        <v>2715073.2266666666</v>
      </c>
      <c r="D61" s="11">
        <v>2715073.2266666666</v>
      </c>
      <c r="E61" s="11">
        <v>2715073.2266666666</v>
      </c>
      <c r="F61" s="11">
        <v>2715073.2266666666</v>
      </c>
      <c r="G61" s="11">
        <v>2715073.2266666666</v>
      </c>
      <c r="H61" s="11">
        <v>2715073.2266666666</v>
      </c>
      <c r="I61" s="11">
        <v>2715073.2266666666</v>
      </c>
      <c r="J61" s="11">
        <v>2715073.2266666666</v>
      </c>
      <c r="K61" s="11">
        <v>2715073.2266666666</v>
      </c>
      <c r="L61" s="11">
        <v>2715073.2266666666</v>
      </c>
      <c r="M61" s="11">
        <v>2715073.2266666666</v>
      </c>
      <c r="N61" s="11">
        <v>2715073.2266666666</v>
      </c>
    </row>
    <row r="62" spans="1:14" ht="22.5" x14ac:dyDescent="0.25">
      <c r="A62" s="6" t="s">
        <v>67</v>
      </c>
      <c r="B62" s="13">
        <v>0</v>
      </c>
      <c r="C62" s="11">
        <f t="shared" ref="C62:C74" si="11">B62/12</f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</row>
    <row r="63" spans="1:14" x14ac:dyDescent="0.25">
      <c r="A63" s="9" t="s">
        <v>68</v>
      </c>
      <c r="B63" s="13">
        <v>0</v>
      </c>
      <c r="C63" s="11">
        <f t="shared" si="11"/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4" ht="22.5" x14ac:dyDescent="0.25">
      <c r="A64" s="6" t="s">
        <v>69</v>
      </c>
      <c r="B64" s="13">
        <v>0</v>
      </c>
      <c r="C64" s="11">
        <f t="shared" si="11"/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4" x14ac:dyDescent="0.25">
      <c r="A65" s="6" t="s">
        <v>70</v>
      </c>
      <c r="B65" s="13">
        <v>0</v>
      </c>
      <c r="C65" s="11">
        <f t="shared" si="11"/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4" x14ac:dyDescent="0.25">
      <c r="A66" s="6" t="s">
        <v>71</v>
      </c>
      <c r="B66" s="13">
        <v>0</v>
      </c>
      <c r="C66" s="11">
        <f t="shared" si="11"/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4" x14ac:dyDescent="0.25">
      <c r="A67" s="6" t="s">
        <v>72</v>
      </c>
      <c r="B67" s="13">
        <v>0</v>
      </c>
      <c r="C67" s="11">
        <f t="shared" si="11"/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</row>
    <row r="68" spans="1:14" ht="22.5" x14ac:dyDescent="0.25">
      <c r="A68" s="6" t="s">
        <v>73</v>
      </c>
      <c r="B68" s="13">
        <v>0</v>
      </c>
      <c r="C68" s="11">
        <f t="shared" si="11"/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4" x14ac:dyDescent="0.25">
      <c r="A69" s="6" t="s">
        <v>74</v>
      </c>
      <c r="B69" s="13">
        <v>0</v>
      </c>
      <c r="C69" s="11">
        <f t="shared" si="11"/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</row>
    <row r="70" spans="1:14" ht="22.5" x14ac:dyDescent="0.25">
      <c r="A70" s="6" t="s">
        <v>75</v>
      </c>
      <c r="B70" s="13">
        <v>0</v>
      </c>
      <c r="C70" s="11">
        <f t="shared" si="11"/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</row>
    <row r="71" spans="1:14" x14ac:dyDescent="0.25">
      <c r="A71" s="9" t="s">
        <v>76</v>
      </c>
      <c r="B71" s="13">
        <v>0</v>
      </c>
      <c r="C71" s="11">
        <f t="shared" si="11"/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</row>
    <row r="72" spans="1:14" x14ac:dyDescent="0.25">
      <c r="A72" s="6" t="s">
        <v>77</v>
      </c>
      <c r="B72" s="13">
        <v>0</v>
      </c>
      <c r="C72" s="11">
        <f t="shared" si="11"/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</row>
    <row r="73" spans="1:14" x14ac:dyDescent="0.25">
      <c r="A73" s="6" t="s">
        <v>78</v>
      </c>
      <c r="B73" s="13">
        <v>0</v>
      </c>
      <c r="C73" s="11">
        <f t="shared" si="11"/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</row>
    <row r="74" spans="1:14" x14ac:dyDescent="0.25">
      <c r="A74" s="6" t="s">
        <v>79</v>
      </c>
      <c r="B74" s="13">
        <v>0</v>
      </c>
      <c r="C74" s="11">
        <f t="shared" si="11"/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</row>
    <row r="75" spans="1:14" x14ac:dyDescent="0.25">
      <c r="A75" s="9" t="s">
        <v>80</v>
      </c>
      <c r="B75" s="10">
        <f>B76+B77+B78+B79+B80+B81+B82</f>
        <v>11800927.34</v>
      </c>
      <c r="C75" s="10">
        <f t="shared" ref="C75:N75" si="12">C76+C77+C78+C79+C80+C81+C82</f>
        <v>983410.61166666658</v>
      </c>
      <c r="D75" s="10">
        <f t="shared" si="12"/>
        <v>983410.61166666658</v>
      </c>
      <c r="E75" s="10">
        <f t="shared" si="12"/>
        <v>983410.61166666658</v>
      </c>
      <c r="F75" s="10">
        <f t="shared" si="12"/>
        <v>983410.61166666658</v>
      </c>
      <c r="G75" s="10">
        <f t="shared" si="12"/>
        <v>983410.61166666658</v>
      </c>
      <c r="H75" s="10">
        <f t="shared" si="12"/>
        <v>983410.61166666658</v>
      </c>
      <c r="I75" s="10">
        <f t="shared" si="12"/>
        <v>983410.61166666658</v>
      </c>
      <c r="J75" s="10">
        <f t="shared" si="12"/>
        <v>983410.61166666658</v>
      </c>
      <c r="K75" s="10">
        <f t="shared" si="12"/>
        <v>983410.61166666658</v>
      </c>
      <c r="L75" s="10">
        <f t="shared" si="12"/>
        <v>983410.61166666658</v>
      </c>
      <c r="M75" s="10">
        <f t="shared" si="12"/>
        <v>983410.61166666658</v>
      </c>
      <c r="N75" s="10">
        <f t="shared" si="12"/>
        <v>983410.61166666658</v>
      </c>
    </row>
    <row r="76" spans="1:14" x14ac:dyDescent="0.25">
      <c r="A76" s="6" t="s">
        <v>81</v>
      </c>
      <c r="B76" s="13">
        <v>3500000</v>
      </c>
      <c r="C76" s="11">
        <f>B76/12</f>
        <v>291666.66666666669</v>
      </c>
      <c r="D76" s="11">
        <v>291666.66666666669</v>
      </c>
      <c r="E76" s="11">
        <v>291666.66666666669</v>
      </c>
      <c r="F76" s="11">
        <v>291666.66666666669</v>
      </c>
      <c r="G76" s="11">
        <v>291666.66666666669</v>
      </c>
      <c r="H76" s="11">
        <v>291666.66666666669</v>
      </c>
      <c r="I76" s="11">
        <v>291666.66666666669</v>
      </c>
      <c r="J76" s="11">
        <v>291666.66666666669</v>
      </c>
      <c r="K76" s="11">
        <v>291666.66666666669</v>
      </c>
      <c r="L76" s="11">
        <v>291666.66666666669</v>
      </c>
      <c r="M76" s="11">
        <v>291666.66666666669</v>
      </c>
      <c r="N76" s="11">
        <v>291666.66666666669</v>
      </c>
    </row>
    <row r="77" spans="1:14" x14ac:dyDescent="0.25">
      <c r="A77" s="6" t="s">
        <v>82</v>
      </c>
      <c r="B77" s="13">
        <v>4000000</v>
      </c>
      <c r="C77" s="11">
        <f t="shared" ref="C77:C82" si="13">B77/12</f>
        <v>333333.33333333331</v>
      </c>
      <c r="D77" s="11">
        <v>333333.33333333331</v>
      </c>
      <c r="E77" s="11">
        <v>333333.33333333331</v>
      </c>
      <c r="F77" s="11">
        <v>333333.33333333331</v>
      </c>
      <c r="G77" s="11">
        <v>333333.33333333331</v>
      </c>
      <c r="H77" s="11">
        <v>333333.33333333331</v>
      </c>
      <c r="I77" s="11">
        <v>333333.33333333331</v>
      </c>
      <c r="J77" s="11">
        <v>333333.33333333331</v>
      </c>
      <c r="K77" s="11">
        <v>333333.33333333331</v>
      </c>
      <c r="L77" s="11">
        <v>333333.33333333331</v>
      </c>
      <c r="M77" s="11">
        <v>333333.33333333331</v>
      </c>
      <c r="N77" s="11">
        <v>333333.33333333331</v>
      </c>
    </row>
    <row r="78" spans="1:14" x14ac:dyDescent="0.25">
      <c r="A78" s="6" t="s">
        <v>83</v>
      </c>
      <c r="B78" s="13">
        <v>0</v>
      </c>
      <c r="C78" s="11">
        <f t="shared" si="13"/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</row>
    <row r="79" spans="1:14" x14ac:dyDescent="0.25">
      <c r="A79" s="6" t="s">
        <v>84</v>
      </c>
      <c r="B79" s="13">
        <v>0</v>
      </c>
      <c r="C79" s="11">
        <f t="shared" si="13"/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</row>
    <row r="80" spans="1:14" x14ac:dyDescent="0.25">
      <c r="A80" s="6" t="s">
        <v>85</v>
      </c>
      <c r="B80" s="13">
        <v>0</v>
      </c>
      <c r="C80" s="11">
        <f t="shared" si="13"/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</row>
    <row r="81" spans="1:14" x14ac:dyDescent="0.25">
      <c r="A81" s="6" t="s">
        <v>86</v>
      </c>
      <c r="B81" s="13">
        <v>0</v>
      </c>
      <c r="C81" s="11">
        <f t="shared" si="13"/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</row>
    <row r="82" spans="1:14" ht="22.5" x14ac:dyDescent="0.25">
      <c r="A82" s="12" t="s">
        <v>87</v>
      </c>
      <c r="B82" s="13">
        <v>4300927.34</v>
      </c>
      <c r="C82" s="11">
        <f t="shared" si="13"/>
        <v>358410.61166666663</v>
      </c>
      <c r="D82" s="11">
        <v>358410.61166666663</v>
      </c>
      <c r="E82" s="11">
        <v>358410.61166666663</v>
      </c>
      <c r="F82" s="11">
        <v>358410.61166666663</v>
      </c>
      <c r="G82" s="11">
        <v>358410.61166666663</v>
      </c>
      <c r="H82" s="11">
        <v>358410.61166666663</v>
      </c>
      <c r="I82" s="11">
        <v>358410.61166666663</v>
      </c>
      <c r="J82" s="11">
        <v>358410.61166666663</v>
      </c>
      <c r="K82" s="11">
        <v>358410.61166666663</v>
      </c>
      <c r="L82" s="11">
        <v>358410.61166666663</v>
      </c>
      <c r="M82" s="11">
        <v>358410.61166666663</v>
      </c>
      <c r="N82" s="11">
        <v>358410.61166666663</v>
      </c>
    </row>
    <row r="83" spans="1:14" x14ac:dyDescent="0.25">
      <c r="J83" s="17" t="s">
        <v>88</v>
      </c>
    </row>
  </sheetData>
  <mergeCells count="2">
    <mergeCell ref="A1:N1"/>
    <mergeCell ref="A2:N2"/>
  </mergeCells>
  <pageMargins left="0.19685039370078741" right="0.15748031496062992" top="0.35433070866141736" bottom="0.35433070866141736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2018-05-03T22:29:38Z</cp:lastPrinted>
  <dcterms:created xsi:type="dcterms:W3CDTF">2018-05-03T22:25:50Z</dcterms:created>
  <dcterms:modified xsi:type="dcterms:W3CDTF">2018-05-03T22:30:30Z</dcterms:modified>
</cp:coreProperties>
</file>