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CE'!$B$2:$J$21</definedName>
  </definedName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1" i="1"/>
  <c r="J12" i="1"/>
  <c r="J13" i="1"/>
  <c r="J14" i="1"/>
  <c r="J16" i="1"/>
  <c r="J17" i="1"/>
  <c r="J18" i="1"/>
  <c r="J19" i="1"/>
  <c r="I15" i="1"/>
  <c r="J15" i="1" s="1"/>
  <c r="I10" i="1"/>
  <c r="I9" i="1" s="1"/>
  <c r="I8" i="1" s="1"/>
  <c r="J8" i="1" s="1"/>
  <c r="H15" i="1"/>
  <c r="H10" i="1"/>
  <c r="H9" i="1" s="1"/>
  <c r="H8" i="1" s="1"/>
  <c r="G10" i="1"/>
  <c r="G11" i="1"/>
  <c r="G12" i="1"/>
  <c r="G13" i="1"/>
  <c r="G14" i="1"/>
  <c r="G15" i="1"/>
  <c r="G16" i="1"/>
  <c r="G17" i="1"/>
  <c r="G18" i="1"/>
  <c r="G19" i="1"/>
  <c r="E8" i="1"/>
  <c r="G8" i="1" s="1"/>
  <c r="E9" i="1"/>
  <c r="G9" i="1" s="1"/>
  <c r="E15" i="1"/>
  <c r="E10" i="1"/>
  <c r="J9" i="1" l="1"/>
  <c r="J10" i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<sst xmlns="http://schemas.openxmlformats.org/spreadsheetml/2006/main" count="32" uniqueCount="32">
  <si>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</si>
  <si>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</si>
  <si>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</si>
  <si>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</si>
  <si>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</si>
  <si>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</si>
  <si>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</si>
  <si>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</si>
  <si>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</si>
  <si>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</si>
  <si>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</si>
  <si>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</si>
  <si>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</si>
  <si>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</si>
  <si>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</si>
  <si>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</si>
  <si>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</si>
  <si>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</si>
  <si>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</si>
  <si>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>Ingresos</t>
  </si>
  <si>
    <t>Ingresos Corrientes</t>
  </si>
  <si>
    <t>Impuestos</t>
  </si>
  <si>
    <t>Impuetos sobre la propiedad</t>
  </si>
  <si>
    <t>Accesorios</t>
  </si>
  <si>
    <t>Otros Impuestos</t>
  </si>
  <si>
    <t>Contribuciones por Mejora</t>
  </si>
  <si>
    <t>Derechos, Productos y Aprovechamientos Corrientes</t>
  </si>
  <si>
    <t>Derechos no incluidos en otros conceptos</t>
  </si>
  <si>
    <t>Productos corrientes no incluidos en otros conceptos</t>
  </si>
  <si>
    <t>Aprovechamientos corrientes no incluidos en otros conceptos</t>
  </si>
  <si>
    <t>Participaciones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</si>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</sst>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B0F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2" fillId="3" borderId="22" xfId="0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0" fontId="7" fillId="0" borderId="0" xfId="0" applyFont="1"/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3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showGridLines="0" tabSelected="1" zoomScale="90" zoomScaleNormal="90" workbookViewId="0">
      <selection activeCell="B2" sqref="B2:J2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18</v>
      </c>
    </row>
    <row r="2" spans="2:12" x14ac:dyDescent="0.2">
      <c r="B2" s="26" t="s">
        <v>31</v>
      </c>
      <c r="C2" s="27"/>
      <c r="D2" s="27"/>
      <c r="E2" s="27"/>
      <c r="F2" s="27"/>
      <c r="G2" s="27"/>
      <c r="H2" s="27"/>
      <c r="I2" s="27"/>
      <c r="J2" s="28"/>
    </row>
    <row r="3" spans="2:12" x14ac:dyDescent="0.2">
      <c r="B3" s="29" t="s">
        <v>0</v>
      </c>
      <c r="C3" s="30"/>
      <c r="D3" s="30"/>
      <c r="E3" s="30"/>
      <c r="F3" s="30"/>
      <c r="G3" s="30"/>
      <c r="H3" s="30"/>
      <c r="I3" s="30"/>
      <c r="J3" s="31"/>
    </row>
    <row r="4" spans="2:12" ht="12.75" thickBot="1" x14ac:dyDescent="0.25">
      <c r="B4" s="32" t="s">
        <v>17</v>
      </c>
      <c r="C4" s="33"/>
      <c r="D4" s="33"/>
      <c r="E4" s="33"/>
      <c r="F4" s="33"/>
      <c r="G4" s="33"/>
      <c r="H4" s="33"/>
      <c r="I4" s="33"/>
      <c r="J4" s="34"/>
    </row>
    <row r="5" spans="2:12" ht="12.75" thickBot="1" x14ac:dyDescent="0.25">
      <c r="B5" s="26" t="s">
        <v>1</v>
      </c>
      <c r="C5" s="27"/>
      <c r="D5" s="35"/>
      <c r="E5" s="40" t="s">
        <v>2</v>
      </c>
      <c r="F5" s="41"/>
      <c r="G5" s="41"/>
      <c r="H5" s="41"/>
      <c r="I5" s="42"/>
      <c r="J5" s="43" t="s">
        <v>3</v>
      </c>
    </row>
    <row r="6" spans="2:12" ht="24.75" thickBot="1" x14ac:dyDescent="0.25">
      <c r="B6" s="29"/>
      <c r="C6" s="30"/>
      <c r="D6" s="36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4"/>
    </row>
    <row r="7" spans="2:12" ht="12.75" thickBot="1" x14ac:dyDescent="0.25">
      <c r="B7" s="37"/>
      <c r="C7" s="38"/>
      <c r="D7" s="39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s="21" customFormat="1" ht="12" customHeight="1" x14ac:dyDescent="0.2">
      <c r="B8" s="16" t="s">
        <v>19</v>
      </c>
      <c r="C8" s="12"/>
      <c r="D8" s="13"/>
      <c r="E8" s="18">
        <f>+E9</f>
        <v>2383647025.04</v>
      </c>
      <c r="F8" s="18">
        <v>0</v>
      </c>
      <c r="G8" s="19">
        <f>+E8+F8</f>
        <v>2383647025.04</v>
      </c>
      <c r="H8" s="20">
        <f>+H9</f>
        <v>808852364.5</v>
      </c>
      <c r="I8" s="20">
        <f>+I9</f>
        <v>808852364.5</v>
      </c>
      <c r="J8" s="18">
        <f>+I8-E8</f>
        <v>-1574794660.54</v>
      </c>
    </row>
    <row r="9" spans="2:12" s="21" customFormat="1" ht="14.45" customHeight="1" x14ac:dyDescent="0.2">
      <c r="B9" s="17" t="s">
        <v>20</v>
      </c>
      <c r="C9" s="14"/>
      <c r="D9" s="15"/>
      <c r="E9" s="18">
        <f>+E10+E14+E15+E19</f>
        <v>2383647025.04</v>
      </c>
      <c r="F9" s="18">
        <v>0</v>
      </c>
      <c r="G9" s="19">
        <f>+E9-F9</f>
        <v>2383647025.04</v>
      </c>
      <c r="H9" s="20">
        <f>+H10+H14+H15+H19</f>
        <v>808852364.5</v>
      </c>
      <c r="I9" s="20">
        <f>+I10+I14+I15+I19</f>
        <v>808852364.5</v>
      </c>
      <c r="J9" s="18">
        <f>+I9-E9</f>
        <v>-1574794660.54</v>
      </c>
    </row>
    <row r="10" spans="2:12" s="21" customFormat="1" ht="14.45" customHeight="1" x14ac:dyDescent="0.2">
      <c r="B10" s="17" t="s">
        <v>21</v>
      </c>
      <c r="C10" s="14"/>
      <c r="D10" s="15"/>
      <c r="E10" s="18">
        <f>+E11+E12+E13</f>
        <v>524479533.16999996</v>
      </c>
      <c r="F10" s="18">
        <v>0</v>
      </c>
      <c r="G10" s="19">
        <f t="shared" ref="G10:G19" si="0">+E10-F10</f>
        <v>524479533.16999996</v>
      </c>
      <c r="H10" s="20">
        <f>+H11+H12+H13</f>
        <v>288325703.93000001</v>
      </c>
      <c r="I10" s="20">
        <f>+I11+I12+I13</f>
        <v>288325703.93000001</v>
      </c>
      <c r="J10" s="18">
        <f t="shared" ref="J10:J19" si="1">+I10-E10</f>
        <v>-236153829.23999995</v>
      </c>
    </row>
    <row r="11" spans="2:12" ht="14.45" customHeight="1" x14ac:dyDescent="0.2">
      <c r="B11" s="17" t="s">
        <v>22</v>
      </c>
      <c r="C11" s="14"/>
      <c r="D11" s="15"/>
      <c r="E11" s="9">
        <v>507163411.75999999</v>
      </c>
      <c r="F11" s="9">
        <v>0</v>
      </c>
      <c r="G11" s="19">
        <f t="shared" si="0"/>
        <v>507163411.75999999</v>
      </c>
      <c r="H11" s="10">
        <v>278218318.86000001</v>
      </c>
      <c r="I11" s="10">
        <v>278218318.86000001</v>
      </c>
      <c r="J11" s="18">
        <f t="shared" si="1"/>
        <v>-228945092.89999998</v>
      </c>
    </row>
    <row r="12" spans="2:12" ht="14.45" customHeight="1" x14ac:dyDescent="0.2">
      <c r="B12" s="17" t="s">
        <v>23</v>
      </c>
      <c r="C12" s="14"/>
      <c r="D12" s="15"/>
      <c r="E12" s="9">
        <v>8756643.5199999996</v>
      </c>
      <c r="F12" s="9">
        <v>0</v>
      </c>
      <c r="G12" s="19">
        <f t="shared" si="0"/>
        <v>8756643.5199999996</v>
      </c>
      <c r="H12" s="10">
        <v>5296517.3899999997</v>
      </c>
      <c r="I12" s="10">
        <v>5296517.3899999997</v>
      </c>
      <c r="J12" s="18">
        <f t="shared" si="1"/>
        <v>-3460126.13</v>
      </c>
    </row>
    <row r="13" spans="2:12" ht="14.45" customHeight="1" x14ac:dyDescent="0.2">
      <c r="B13" s="17" t="s">
        <v>24</v>
      </c>
      <c r="C13" s="14"/>
      <c r="D13" s="15"/>
      <c r="E13" s="9">
        <v>8559477.8900000006</v>
      </c>
      <c r="F13" s="9">
        <v>0</v>
      </c>
      <c r="G13" s="19">
        <f t="shared" si="0"/>
        <v>8559477.8900000006</v>
      </c>
      <c r="H13" s="10">
        <v>4810867.68</v>
      </c>
      <c r="I13" s="10">
        <v>4810867.68</v>
      </c>
      <c r="J13" s="18">
        <f t="shared" si="1"/>
        <v>-3748610.2100000009</v>
      </c>
    </row>
    <row r="14" spans="2:12" s="21" customFormat="1" ht="14.45" customHeight="1" x14ac:dyDescent="0.2">
      <c r="B14" s="17" t="s">
        <v>25</v>
      </c>
      <c r="C14" s="14"/>
      <c r="D14" s="15"/>
      <c r="E14" s="18">
        <v>28861653.719999999</v>
      </c>
      <c r="F14" s="18">
        <v>0</v>
      </c>
      <c r="G14" s="19">
        <f t="shared" si="0"/>
        <v>28861653.719999999</v>
      </c>
      <c r="H14" s="20">
        <v>21656302.899999999</v>
      </c>
      <c r="I14" s="20">
        <v>21656302.899999999</v>
      </c>
      <c r="J14" s="18">
        <f t="shared" si="1"/>
        <v>-7205350.8200000003</v>
      </c>
    </row>
    <row r="15" spans="2:12" s="21" customFormat="1" ht="24" customHeight="1" x14ac:dyDescent="0.2">
      <c r="B15" s="17" t="s">
        <v>26</v>
      </c>
      <c r="C15" s="14"/>
      <c r="D15" s="15"/>
      <c r="E15" s="18">
        <f>+E16+E17+E18</f>
        <v>352687831.09999996</v>
      </c>
      <c r="F15" s="18">
        <v>0</v>
      </c>
      <c r="G15" s="19">
        <f t="shared" si="0"/>
        <v>352687831.09999996</v>
      </c>
      <c r="H15" s="20">
        <f>+H16+H17+H18</f>
        <v>99668019.159999996</v>
      </c>
      <c r="I15" s="20">
        <f>+I16+I17+I18</f>
        <v>99668019.159999996</v>
      </c>
      <c r="J15" s="18">
        <f t="shared" si="1"/>
        <v>-253019811.93999997</v>
      </c>
    </row>
    <row r="16" spans="2:12" ht="24" customHeight="1" x14ac:dyDescent="0.2">
      <c r="B16" s="17" t="s">
        <v>27</v>
      </c>
      <c r="C16" s="14"/>
      <c r="D16" s="15"/>
      <c r="E16" s="9">
        <v>246367996.44999999</v>
      </c>
      <c r="F16" s="9">
        <v>0</v>
      </c>
      <c r="G16" s="19">
        <f t="shared" si="0"/>
        <v>246367996.44999999</v>
      </c>
      <c r="H16" s="10">
        <v>84317724.870000005</v>
      </c>
      <c r="I16" s="10">
        <v>84317724.870000005</v>
      </c>
      <c r="J16" s="18">
        <f t="shared" si="1"/>
        <v>-162050271.57999998</v>
      </c>
    </row>
    <row r="17" spans="2:10" ht="14.45" customHeight="1" x14ac:dyDescent="0.2">
      <c r="B17" s="17" t="s">
        <v>28</v>
      </c>
      <c r="C17" s="14"/>
      <c r="D17" s="15"/>
      <c r="E17" s="9">
        <v>37663592.329999998</v>
      </c>
      <c r="F17" s="9">
        <v>0</v>
      </c>
      <c r="G17" s="19">
        <f t="shared" si="0"/>
        <v>37663592.329999998</v>
      </c>
      <c r="H17" s="10">
        <v>2727566.08</v>
      </c>
      <c r="I17" s="10">
        <v>2727566.08</v>
      </c>
      <c r="J17" s="18">
        <f t="shared" si="1"/>
        <v>-34936026.25</v>
      </c>
    </row>
    <row r="18" spans="2:10" ht="14.45" customHeight="1" x14ac:dyDescent="0.2">
      <c r="B18" s="17" t="s">
        <v>29</v>
      </c>
      <c r="C18" s="14"/>
      <c r="D18" s="15"/>
      <c r="E18" s="9">
        <v>68656242.319999993</v>
      </c>
      <c r="F18" s="9">
        <v>0</v>
      </c>
      <c r="G18" s="19">
        <f t="shared" si="0"/>
        <v>68656242.319999993</v>
      </c>
      <c r="H18" s="10">
        <v>12622728.210000001</v>
      </c>
      <c r="I18" s="10">
        <v>12622728.210000001</v>
      </c>
      <c r="J18" s="18">
        <f t="shared" si="1"/>
        <v>-56033514.109999992</v>
      </c>
    </row>
    <row r="19" spans="2:10" s="21" customFormat="1" ht="14.45" customHeight="1" thickBot="1" x14ac:dyDescent="0.25">
      <c r="B19" s="17" t="s">
        <v>30</v>
      </c>
      <c r="C19" s="14"/>
      <c r="D19" s="15"/>
      <c r="E19" s="18">
        <v>1477618007.05</v>
      </c>
      <c r="F19" s="18">
        <v>0</v>
      </c>
      <c r="G19" s="19">
        <f t="shared" si="0"/>
        <v>1477618007.05</v>
      </c>
      <c r="H19" s="20">
        <v>399202338.50999999</v>
      </c>
      <c r="I19" s="20">
        <v>399202338.50999999</v>
      </c>
      <c r="J19" s="18">
        <f t="shared" si="1"/>
        <v>-1078415668.54</v>
      </c>
    </row>
    <row r="20" spans="2:10" ht="12.75" thickBot="1" x14ac:dyDescent="0.25">
      <c r="B20" s="2"/>
      <c r="C20" s="3"/>
      <c r="D20" s="4" t="s">
        <v>11</v>
      </c>
      <c r="E20" s="11">
        <f>+E8</f>
        <v>2383647025.04</v>
      </c>
      <c r="F20" s="11">
        <f t="shared" ref="F20:I20" si="2">+F8</f>
        <v>0</v>
      </c>
      <c r="G20" s="11">
        <f t="shared" si="2"/>
        <v>2383647025.04</v>
      </c>
      <c r="H20" s="11">
        <f t="shared" si="2"/>
        <v>808852364.5</v>
      </c>
      <c r="I20" s="11">
        <f t="shared" si="2"/>
        <v>808852364.5</v>
      </c>
      <c r="J20" s="22">
        <f>+I20-E20</f>
        <v>-1574794660.54</v>
      </c>
    </row>
    <row r="21" spans="2:10" ht="12.75" thickBot="1" x14ac:dyDescent="0.25">
      <c r="B21" s="5"/>
      <c r="C21" s="5"/>
      <c r="D21" s="5"/>
      <c r="E21" s="5"/>
      <c r="F21" s="5"/>
      <c r="G21" s="5"/>
      <c r="H21" s="24" t="s">
        <v>12</v>
      </c>
      <c r="I21" s="25"/>
      <c r="J21" s="23"/>
    </row>
  </sheetData>
  <mergeCells count="8">
    <mergeCell ref="J20:J21"/>
    <mergeCell ref="H21:I21"/>
    <mergeCell ref="B2:J2"/>
    <mergeCell ref="B3:J3"/>
    <mergeCell ref="B4:J4"/>
    <mergeCell ref="B5:D7"/>
    <mergeCell ref="E5:I5"/>
    <mergeCell ref="J5:J6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2017-06-13T15:05:09Z</cp:lastPrinted>
  <dcterms:created xsi:type="dcterms:W3CDTF">2015-10-07T18:37:14Z</dcterms:created>
  <dcterms:modified xsi:type="dcterms:W3CDTF">2018-05-02T18:56:42Z</dcterms:modified>
</cp:coreProperties>
</file>