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1600" windowHeight="9435"/>
  </bookViews>
  <sheets>
    <sheet name="EAE CFG" sheetId="1" r:id="rId1"/>
  </sheets>
  <externalReferences>
    <externalReference r:id="rId2"/>
  </externalReferences>
  <definedNames>
    <definedName name="_xlnm.Print_Area" localSheetId="0">'EAE CFG'!$B$2:$H$49</definedName>
  </definedNames>
  <calcPr calcId="162913"/>
</workbook>
</file>

<file path=xl/calcChain.xml><?xml version="1.0" encoding="utf-8"?>
<calcChain xmlns="http://schemas.openxmlformats.org/spreadsheetml/2006/main">
  <c r="E20" i="1" l="1"/>
  <c r="H20" i="1" s="1"/>
  <c r="E25" i="1" l="1"/>
  <c r="H25" i="1" s="1"/>
  <c r="E26" i="1"/>
  <c r="H26" i="1" s="1"/>
  <c r="E24" i="1"/>
  <c r="H24" i="1" s="1"/>
  <c r="G23" i="1"/>
  <c r="F23" i="1"/>
  <c r="D23" i="1"/>
  <c r="C23" i="1"/>
  <c r="H21" i="1"/>
  <c r="H16" i="1"/>
  <c r="E15" i="1"/>
  <c r="H15" i="1" s="1"/>
  <c r="H17" i="1"/>
  <c r="H18" i="1"/>
  <c r="E19" i="1"/>
  <c r="G13" i="1"/>
  <c r="F13" i="1"/>
  <c r="D13" i="1"/>
  <c r="C13" i="1"/>
  <c r="G9" i="1"/>
  <c r="F9" i="1"/>
  <c r="D9" i="1"/>
  <c r="C9" i="1"/>
  <c r="E10" i="1"/>
  <c r="H10" i="1" s="1"/>
  <c r="E11" i="1"/>
  <c r="H11" i="1" s="1"/>
  <c r="D49" i="1" l="1"/>
  <c r="E9" i="1"/>
  <c r="H9" i="1" s="1"/>
  <c r="F49" i="1"/>
  <c r="G49" i="1"/>
  <c r="C49" i="1"/>
  <c r="E23" i="1"/>
  <c r="H23" i="1" s="1"/>
  <c r="E13" i="1"/>
  <c r="H13" i="1" s="1"/>
  <c r="H49" i="1" l="1"/>
  <c r="E49" i="1"/>
</calcChain>
</file>

<file path=xl/sharedStrings.xml><?xml version="1.0" encoding="utf-8"?>
<sst xmlns="http://schemas.openxmlformats.org/spreadsheetml/2006/main" count="52" uniqueCount="52">
  <si>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</si>
  <si>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</si>
  <si>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</si>
  <si>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</si>
  <si>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</si>
  <si>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</si>
  <si>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</si>
  <si>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</si>
  <si>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</si>
  <si>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</si>
  <si>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</si>
  <si>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</si>
  <si>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</si>
  <si>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</si>
  <si>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</si>
  <si>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ASEC_EAEPECFG_2doTRIM_J7</t>
  </si>
  <si>
    <t>Municipio de Saltillo Coahuila</t>
  </si>
  <si>
    <t>SUBSIDIOS:SECTOR SOCIAL Y PRIVADO O ENTIDADES FEDERATIVAS</t>
  </si>
  <si>
    <t>Sujetos a reglas de operación</t>
  </si>
  <si>
    <t>Otros subsidios</t>
  </si>
  <si>
    <t>DESEMPEÑO DE LAS FUNCIONES</t>
  </si>
  <si>
    <t>Prestacion de servicios publicos</t>
  </si>
  <si>
    <t>Provision de bienes publicos</t>
  </si>
  <si>
    <t>Planeacion, seguimiento y evaluacion de politicas publicas</t>
  </si>
  <si>
    <t>Promocion y fomento</t>
  </si>
  <si>
    <t>Regulacion y supervision</t>
  </si>
  <si>
    <t>Funciones de las fuerzas armadas</t>
  </si>
  <si>
    <t>Especificos</t>
  </si>
  <si>
    <t>Proyectos de Inversion</t>
  </si>
  <si>
    <t>ADMINISTRATIVOS Y DE APOYO</t>
  </si>
  <si>
    <t>Apoyo al proceso presupuestario y para mejorar la eficiencia institucional</t>
  </si>
  <si>
    <t>Apoyo a la funcion publica y al mejoramiento de la gestion</t>
  </si>
  <si>
    <t>Operaciones ajenas</t>
  </si>
  <si>
    <t>COMPROMISOS</t>
  </si>
  <si>
    <t xml:space="preserve">Obligaciones de cumplimiento de resolucion jurisdiccion </t>
  </si>
  <si>
    <t>Desastres naturales</t>
  </si>
  <si>
    <t>OBLIGACIONES</t>
  </si>
  <si>
    <t>Pensiones y jubilaciones</t>
  </si>
  <si>
    <t>Aportaciones a la seguridad social</t>
  </si>
  <si>
    <t>Aportaciones a fondos de estabilizacion</t>
  </si>
  <si>
    <t>Aportaciones a fondos de inversion y reestructura de pensiones</t>
  </si>
  <si>
    <t>PROGRAMAS DE GASTO FEDERALIZADO</t>
  </si>
  <si>
    <t>Gasto federalizado</t>
  </si>
  <si>
    <t>PARTICIPACIONES A ENTIDADES FEDERATIVAS Y MUNICIPIOS</t>
  </si>
  <si>
    <t>Participaciones a entidades federativas y municipios</t>
  </si>
  <si>
    <t>COSTO FINANCIERO, DEUDA O APOYO A DEUDORES</t>
  </si>
  <si>
    <t>Costo Financiero, deuda o apoyos a deudores y ahorradores</t>
  </si>
  <si>
    <t>Adeudos de ejercicios fiscales anteriores</t>
  </si>
  <si>
    <t>ADEUDOS DE EJERCICIOS FISCALES ANTERIORES</t>
  </si>
  <si>
    <t>Gasto por Categoría Programática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</si>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</sst>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0</xdr:rowOff>
        </xdr:from>
        <xdr:to>
          <xdr:col>4</xdr:col>
          <xdr:colOff>446617</xdr:colOff>
          <xdr:row>78</xdr:row>
          <xdr:rowOff>105833</xdr:rowOff>
        </xdr:to>
        <xdr:pic>
          <xdr:nvPicPr>
            <xdr:cNvPr id="3" name="Imagen 2"/>
            <xdr:cNvPicPr>
              <a:picLocks noChangeAspect="1" noChangeArrowheads="1"/>
              <a:extLst>
                <a:ext uri="{84589F7E-364E-4C9E-8A38-B11213B215E9}">
                  <a14:cameraTool cellRange="[1]FIRMAS!$B$1:$D$21" spid="_x0000_s10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2917" y="10181167"/>
              <a:ext cx="5124450" cy="400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</xdr:col>
      <xdr:colOff>52917</xdr:colOff>
      <xdr:row>1</xdr:row>
      <xdr:rowOff>10584</xdr:rowOff>
    </xdr:from>
    <xdr:to>
      <xdr:col>1</xdr:col>
      <xdr:colOff>635000</xdr:colOff>
      <xdr:row>4</xdr:row>
      <xdr:rowOff>105833</xdr:rowOff>
    </xdr:to>
    <xdr:pic>
      <xdr:nvPicPr>
        <xdr:cNvPr id="4" name="Imagen 3" descr=":escudo manolo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834" y="63501"/>
          <a:ext cx="582083" cy="539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306917</xdr:colOff>
      <xdr:row>1</xdr:row>
      <xdr:rowOff>42333</xdr:rowOff>
    </xdr:from>
    <xdr:to>
      <xdr:col>7</xdr:col>
      <xdr:colOff>1016001</xdr:colOff>
      <xdr:row>4</xdr:row>
      <xdr:rowOff>116416</xdr:rowOff>
    </xdr:to>
    <xdr:pic>
      <xdr:nvPicPr>
        <xdr:cNvPr id="6" name="Imagen 5" descr=":Logos Administración 2018 2019-01.jp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07917" y="95250"/>
          <a:ext cx="709084" cy="518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ERDA/Documents/PLATAFORMA%20MIRADOR%20COAHUILA-CONGRESO/FORMATOS%20CUENTA%20PUBLICA%20ANUAL%202017%20IMP-FIRMAS/LOG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IRMAS"/>
      <sheetName val="Hoj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53"/>
  <sheetViews>
    <sheetView showGridLines="0" tabSelected="1" zoomScale="90" zoomScaleNormal="90" workbookViewId="0">
      <selection activeCell="I11" sqref="I11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4.5" customHeight="1" thickBot="1" x14ac:dyDescent="0.25"/>
    <row r="2" spans="2:8" x14ac:dyDescent="0.2">
      <c r="B2" s="12" t="s">
        <v>16</v>
      </c>
      <c r="C2" s="13"/>
      <c r="D2" s="13"/>
      <c r="E2" s="13"/>
      <c r="F2" s="13"/>
      <c r="G2" s="13"/>
      <c r="H2" s="14"/>
    </row>
    <row r="3" spans="2:8" x14ac:dyDescent="0.2">
      <c r="B3" s="15" t="s">
        <v>49</v>
      </c>
      <c r="C3" s="16"/>
      <c r="D3" s="16"/>
      <c r="E3" s="16"/>
      <c r="F3" s="16"/>
      <c r="G3" s="16"/>
      <c r="H3" s="17"/>
    </row>
    <row r="4" spans="2:8" x14ac:dyDescent="0.2">
      <c r="B4" s="15"/>
      <c r="C4" s="16"/>
      <c r="D4" s="16"/>
      <c r="E4" s="16"/>
      <c r="F4" s="16"/>
      <c r="G4" s="16"/>
      <c r="H4" s="17"/>
    </row>
    <row r="5" spans="2:8" ht="12.75" thickBot="1" x14ac:dyDescent="0.25">
      <c r="B5" s="18" t="s">
        <v>51</v>
      </c>
      <c r="C5" s="19"/>
      <c r="D5" s="19"/>
      <c r="E5" s="19"/>
      <c r="F5" s="19"/>
      <c r="G5" s="19"/>
      <c r="H5" s="20"/>
    </row>
    <row r="6" spans="2:8" ht="12.75" thickBot="1" x14ac:dyDescent="0.25">
      <c r="B6" s="21" t="s">
        <v>0</v>
      </c>
      <c r="C6" s="24" t="s">
        <v>1</v>
      </c>
      <c r="D6" s="25"/>
      <c r="E6" s="25"/>
      <c r="F6" s="25"/>
      <c r="G6" s="26"/>
      <c r="H6" s="27" t="s">
        <v>2</v>
      </c>
    </row>
    <row r="7" spans="2:8" ht="24.75" thickBot="1" x14ac:dyDescent="0.25">
      <c r="B7" s="22"/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28"/>
    </row>
    <row r="8" spans="2:8" ht="12.75" thickBot="1" x14ac:dyDescent="0.25">
      <c r="B8" s="23"/>
      <c r="C8" s="10" t="s">
        <v>11</v>
      </c>
      <c r="D8" s="10" t="s">
        <v>12</v>
      </c>
      <c r="E8" s="10" t="s">
        <v>8</v>
      </c>
      <c r="F8" s="10" t="s">
        <v>13</v>
      </c>
      <c r="G8" s="10" t="s">
        <v>14</v>
      </c>
      <c r="H8" s="10" t="s">
        <v>9</v>
      </c>
    </row>
    <row r="9" spans="2:8" s="9" customFormat="1" ht="27" customHeight="1" x14ac:dyDescent="0.2">
      <c r="B9" s="2" t="s">
        <v>17</v>
      </c>
      <c r="C9" s="8">
        <f>SUM(C10:C11)</f>
        <v>0</v>
      </c>
      <c r="D9" s="8">
        <f>SUM(D10:D11)</f>
        <v>0</v>
      </c>
      <c r="E9" s="8">
        <f t="shared" ref="E9:E10" si="0">(C9+D9)</f>
        <v>0</v>
      </c>
      <c r="F9" s="8">
        <f>SUM(F10:F11)</f>
        <v>0</v>
      </c>
      <c r="G9" s="8">
        <f>SUM(G10:G11)</f>
        <v>0</v>
      </c>
      <c r="H9" s="8">
        <f t="shared" ref="H9:H10" si="1">(E9-F9)</f>
        <v>0</v>
      </c>
    </row>
    <row r="10" spans="2:8" ht="12" customHeight="1" x14ac:dyDescent="0.2">
      <c r="B10" s="3" t="s">
        <v>18</v>
      </c>
      <c r="C10" s="6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2:8" ht="14.45" customHeight="1" x14ac:dyDescent="0.2">
      <c r="B11" s="3" t="s">
        <v>19</v>
      </c>
      <c r="C11" s="6">
        <v>0</v>
      </c>
      <c r="D11" s="6">
        <v>0</v>
      </c>
      <c r="E11" s="6">
        <f>(C11+D11)</f>
        <v>0</v>
      </c>
      <c r="F11" s="6">
        <v>0</v>
      </c>
      <c r="G11" s="6">
        <v>0</v>
      </c>
      <c r="H11" s="6">
        <f>(E11-F11)</f>
        <v>0</v>
      </c>
    </row>
    <row r="12" spans="2:8" ht="14.45" customHeight="1" x14ac:dyDescent="0.2">
      <c r="B12" s="3"/>
      <c r="C12" s="6"/>
      <c r="D12" s="6"/>
      <c r="E12" s="6"/>
      <c r="F12" s="6"/>
      <c r="G12" s="6"/>
      <c r="H12" s="6"/>
    </row>
    <row r="13" spans="2:8" s="9" customFormat="1" ht="14.45" customHeight="1" x14ac:dyDescent="0.2">
      <c r="B13" s="2" t="s">
        <v>20</v>
      </c>
      <c r="C13" s="8">
        <f>SUM(C14:C21)</f>
        <v>2320000000</v>
      </c>
      <c r="D13" s="8">
        <f>SUM(D14:D21)</f>
        <v>90900137.079999998</v>
      </c>
      <c r="E13" s="8">
        <f>(C13+D13)</f>
        <v>2410900137.0799999</v>
      </c>
      <c r="F13" s="8">
        <f>SUM(F14:F21)</f>
        <v>476185149.09479988</v>
      </c>
      <c r="G13" s="8">
        <f>SUM(G14:G21)</f>
        <v>448047081.61360002</v>
      </c>
      <c r="H13" s="8">
        <f>(E13-F13)</f>
        <v>1934714987.9851999</v>
      </c>
    </row>
    <row r="14" spans="2:8" ht="12" customHeight="1" x14ac:dyDescent="0.2">
      <c r="B14" s="3" t="s">
        <v>21</v>
      </c>
      <c r="C14" s="6">
        <v>2320000000</v>
      </c>
      <c r="D14" s="6">
        <v>90900137.079999998</v>
      </c>
      <c r="E14" s="6">
        <v>2410900137.0799999</v>
      </c>
      <c r="F14" s="6">
        <v>476185149.09479988</v>
      </c>
      <c r="G14" s="6">
        <v>448047081.61360002</v>
      </c>
      <c r="H14" s="6">
        <v>1934714987.9851999</v>
      </c>
    </row>
    <row r="15" spans="2:8" ht="14.45" customHeight="1" x14ac:dyDescent="0.2">
      <c r="B15" s="3" t="s">
        <v>22</v>
      </c>
      <c r="C15" s="6">
        <v>0</v>
      </c>
      <c r="D15" s="6">
        <v>0</v>
      </c>
      <c r="E15" s="6">
        <f t="shared" ref="E15:E20" si="2">(C15+D15)</f>
        <v>0</v>
      </c>
      <c r="F15" s="6">
        <v>0</v>
      </c>
      <c r="G15" s="6">
        <v>0</v>
      </c>
      <c r="H15" s="6">
        <f t="shared" ref="H15:H21" si="3">(E15-F15)</f>
        <v>0</v>
      </c>
    </row>
    <row r="16" spans="2:8" ht="25.5" customHeight="1" x14ac:dyDescent="0.2">
      <c r="B16" s="3" t="s">
        <v>23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f t="shared" si="3"/>
        <v>0</v>
      </c>
    </row>
    <row r="17" spans="2:8" ht="24.75" customHeight="1" x14ac:dyDescent="0.2">
      <c r="B17" s="3" t="s">
        <v>24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f t="shared" si="3"/>
        <v>0</v>
      </c>
    </row>
    <row r="18" spans="2:8" x14ac:dyDescent="0.2">
      <c r="B18" s="3" t="s">
        <v>25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f t="shared" si="3"/>
        <v>0</v>
      </c>
    </row>
    <row r="19" spans="2:8" x14ac:dyDescent="0.2">
      <c r="B19" s="3" t="s">
        <v>26</v>
      </c>
      <c r="C19" s="6">
        <v>0</v>
      </c>
      <c r="D19" s="6">
        <v>0</v>
      </c>
      <c r="E19" s="6">
        <f t="shared" si="2"/>
        <v>0</v>
      </c>
      <c r="F19" s="6">
        <v>0</v>
      </c>
      <c r="G19" s="6">
        <v>0</v>
      </c>
      <c r="H19" s="6">
        <v>0</v>
      </c>
    </row>
    <row r="20" spans="2:8" x14ac:dyDescent="0.2">
      <c r="B20" s="3" t="s">
        <v>27</v>
      </c>
      <c r="C20" s="6">
        <v>0</v>
      </c>
      <c r="D20" s="6">
        <v>0</v>
      </c>
      <c r="E20" s="6">
        <f t="shared" si="2"/>
        <v>0</v>
      </c>
      <c r="F20" s="6">
        <v>0</v>
      </c>
      <c r="G20" s="6">
        <v>0</v>
      </c>
      <c r="H20" s="6">
        <f t="shared" si="3"/>
        <v>0</v>
      </c>
    </row>
    <row r="21" spans="2:8" x14ac:dyDescent="0.2">
      <c r="B21" s="3" t="s">
        <v>28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f t="shared" si="3"/>
        <v>0</v>
      </c>
    </row>
    <row r="22" spans="2:8" ht="10.9" customHeight="1" x14ac:dyDescent="0.2">
      <c r="B22" s="3"/>
      <c r="C22" s="6"/>
      <c r="D22" s="6"/>
      <c r="E22" s="6"/>
      <c r="F22" s="6"/>
      <c r="G22" s="6"/>
      <c r="H22" s="6"/>
    </row>
    <row r="23" spans="2:8" s="9" customFormat="1" x14ac:dyDescent="0.2">
      <c r="B23" s="2" t="s">
        <v>29</v>
      </c>
      <c r="C23" s="8">
        <f>SUM(C24:C26)</f>
        <v>0</v>
      </c>
      <c r="D23" s="8">
        <f>SUM(D24:D26)</f>
        <v>0</v>
      </c>
      <c r="E23" s="8">
        <f>(C23+D23)</f>
        <v>0</v>
      </c>
      <c r="F23" s="8">
        <f>SUM(F24:F26)</f>
        <v>0</v>
      </c>
      <c r="G23" s="8">
        <f>SUM(G24:G26)</f>
        <v>0</v>
      </c>
      <c r="H23" s="8">
        <f>(E23-F23)</f>
        <v>0</v>
      </c>
    </row>
    <row r="24" spans="2:8" ht="24" x14ac:dyDescent="0.2">
      <c r="B24" s="3" t="s">
        <v>30</v>
      </c>
      <c r="C24" s="6">
        <v>0</v>
      </c>
      <c r="D24" s="6">
        <v>0</v>
      </c>
      <c r="E24" s="6">
        <f>(C24+D24)</f>
        <v>0</v>
      </c>
      <c r="F24" s="6">
        <v>0</v>
      </c>
      <c r="G24" s="6">
        <v>0</v>
      </c>
      <c r="H24" s="6">
        <f>(E24-F24)</f>
        <v>0</v>
      </c>
    </row>
    <row r="25" spans="2:8" ht="24" x14ac:dyDescent="0.2">
      <c r="B25" s="3" t="s">
        <v>31</v>
      </c>
      <c r="C25" s="6">
        <v>0</v>
      </c>
      <c r="D25" s="6">
        <v>0</v>
      </c>
      <c r="E25" s="6">
        <f>(C25+D25)</f>
        <v>0</v>
      </c>
      <c r="F25" s="6">
        <v>0</v>
      </c>
      <c r="G25" s="6">
        <v>0</v>
      </c>
      <c r="H25" s="6">
        <f t="shared" ref="H25:H26" si="4">(E25-F25)</f>
        <v>0</v>
      </c>
    </row>
    <row r="26" spans="2:8" x14ac:dyDescent="0.2">
      <c r="B26" s="3" t="s">
        <v>32</v>
      </c>
      <c r="C26" s="6">
        <v>0</v>
      </c>
      <c r="D26" s="6">
        <v>0</v>
      </c>
      <c r="E26" s="6">
        <f t="shared" ref="E26" si="5">(C26+D26)</f>
        <v>0</v>
      </c>
      <c r="F26" s="6">
        <v>0</v>
      </c>
      <c r="G26" s="6">
        <v>0</v>
      </c>
      <c r="H26" s="6">
        <f t="shared" si="4"/>
        <v>0</v>
      </c>
    </row>
    <row r="27" spans="2:8" s="9" customFormat="1" ht="21.6" customHeight="1" x14ac:dyDescent="0.2">
      <c r="B27" s="2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2:8" ht="24" x14ac:dyDescent="0.2">
      <c r="B28" s="3" t="s">
        <v>34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2:8" x14ac:dyDescent="0.2">
      <c r="B29" s="3" t="s">
        <v>35</v>
      </c>
      <c r="C29" s="6"/>
      <c r="D29" s="6"/>
      <c r="E29" s="6"/>
      <c r="F29" s="6"/>
      <c r="G29" s="6"/>
      <c r="H29" s="6"/>
    </row>
    <row r="30" spans="2:8" x14ac:dyDescent="0.2">
      <c r="B30" s="3"/>
      <c r="C30" s="6"/>
      <c r="D30" s="6"/>
      <c r="E30" s="6"/>
      <c r="F30" s="6"/>
      <c r="G30" s="6"/>
      <c r="H30" s="6"/>
    </row>
    <row r="31" spans="2:8" x14ac:dyDescent="0.2">
      <c r="B31" s="2" t="s">
        <v>36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2" spans="2:8" x14ac:dyDescent="0.2">
      <c r="B32" s="3" t="s">
        <v>37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38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39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24" x14ac:dyDescent="0.2">
      <c r="B35" s="3" t="s">
        <v>40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/>
      <c r="C36" s="6"/>
      <c r="D36" s="6"/>
      <c r="E36" s="6"/>
      <c r="F36" s="6"/>
      <c r="G36" s="6"/>
      <c r="H36" s="6"/>
    </row>
    <row r="37" spans="2:8" x14ac:dyDescent="0.2">
      <c r="B37" s="2" t="s">
        <v>41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2:8" x14ac:dyDescent="0.2">
      <c r="B38" s="3" t="s">
        <v>42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2:8" x14ac:dyDescent="0.2">
      <c r="B39" s="3"/>
      <c r="C39" s="6"/>
      <c r="D39" s="6"/>
      <c r="E39" s="6"/>
      <c r="F39" s="6"/>
      <c r="G39" s="6"/>
      <c r="H39" s="6"/>
    </row>
    <row r="40" spans="2:8" ht="24" x14ac:dyDescent="0.2">
      <c r="B40" s="2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</row>
    <row r="41" spans="2:8" ht="24" x14ac:dyDescent="0.2">
      <c r="B41" s="3" t="s">
        <v>44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/>
      <c r="C42" s="6"/>
      <c r="D42" s="6"/>
      <c r="E42" s="6"/>
      <c r="F42" s="6"/>
      <c r="G42" s="6"/>
      <c r="H42" s="6"/>
    </row>
    <row r="43" spans="2:8" ht="24" x14ac:dyDescent="0.2">
      <c r="B43" s="2" t="s">
        <v>45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4" spans="2:8" ht="24" x14ac:dyDescent="0.2">
      <c r="B44" s="3" t="s">
        <v>46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x14ac:dyDescent="0.2">
      <c r="B45" s="3"/>
      <c r="C45" s="6"/>
      <c r="D45" s="6"/>
      <c r="E45" s="6"/>
      <c r="F45" s="6"/>
      <c r="G45" s="6"/>
      <c r="H45" s="6"/>
    </row>
    <row r="46" spans="2:8" ht="24" x14ac:dyDescent="0.2">
      <c r="B46" s="2" t="s">
        <v>48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</row>
    <row r="47" spans="2:8" x14ac:dyDescent="0.2">
      <c r="B47" s="3" t="s">
        <v>47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12.75" thickBot="1" x14ac:dyDescent="0.25">
      <c r="B48" s="3"/>
      <c r="C48" s="6"/>
      <c r="D48" s="6"/>
      <c r="E48" s="6"/>
      <c r="F48" s="6"/>
      <c r="G48" s="6"/>
      <c r="H48" s="6"/>
    </row>
    <row r="49" spans="2:8" ht="12.75" thickBot="1" x14ac:dyDescent="0.25">
      <c r="B49" s="4" t="s">
        <v>10</v>
      </c>
      <c r="C49" s="7">
        <f t="shared" ref="C49:H49" si="6">(C9+C13+C23+C27)</f>
        <v>2320000000</v>
      </c>
      <c r="D49" s="7">
        <f t="shared" si="6"/>
        <v>90900137.079999998</v>
      </c>
      <c r="E49" s="7">
        <f t="shared" si="6"/>
        <v>2410900137.0799999</v>
      </c>
      <c r="F49" s="7">
        <f t="shared" si="6"/>
        <v>476185149.09479988</v>
      </c>
      <c r="G49" s="7">
        <f t="shared" si="6"/>
        <v>448047081.61360002</v>
      </c>
      <c r="H49" s="7">
        <f t="shared" si="6"/>
        <v>1934714987.9851999</v>
      </c>
    </row>
    <row r="51" spans="2:8" ht="34.5" customHeight="1" x14ac:dyDescent="0.2">
      <c r="B51" s="11" t="s">
        <v>50</v>
      </c>
      <c r="C51" s="11"/>
      <c r="D51" s="11"/>
      <c r="E51" s="11"/>
      <c r="F51" s="11"/>
      <c r="G51" s="11"/>
      <c r="H51" s="11"/>
    </row>
    <row r="53" spans="2:8" ht="15" x14ac:dyDescent="0.25">
      <c r="H53" s="5" t="s">
        <v>15</v>
      </c>
    </row>
  </sheetData>
  <mergeCells count="8">
    <mergeCell ref="B51:H51"/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19685039370078741" right="0.19685039370078741" top="0.19685039370078741" bottom="0.19685039370078741" header="0.31496062992125984" footer="0.31496062992125984"/>
  <pageSetup scale="76" orientation="portrait" horizontalDpi="4294967295" verticalDpi="4294967295" r:id="rId1"/>
  <ignoredErrors>
    <ignoredError sqref="C8:G8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2018-04-29T02:04:20Z</cp:lastPrinted>
  <dcterms:created xsi:type="dcterms:W3CDTF">2015-10-07T18:41:16Z</dcterms:created>
  <dcterms:modified xsi:type="dcterms:W3CDTF">2018-05-02T19:00:23Z</dcterms:modified>
</cp:coreProperties>
</file>