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I. Información Presupuestaria\"/>
    </mc:Choice>
  </mc:AlternateContent>
  <bookViews>
    <workbookView xWindow="0" yWindow="0" windowWidth="28800" windowHeight="121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I80" i="1"/>
  <c r="I79" i="1"/>
  <c r="I78" i="1"/>
  <c r="I77" i="1"/>
  <c r="I73" i="1" s="1"/>
  <c r="I76" i="1"/>
  <c r="I75" i="1"/>
  <c r="I74" i="1"/>
  <c r="I72" i="1"/>
  <c r="I71" i="1"/>
  <c r="I70" i="1"/>
  <c r="I68" i="1"/>
  <c r="I67" i="1"/>
  <c r="I66" i="1"/>
  <c r="I65" i="1"/>
  <c r="I64" i="1"/>
  <c r="I63" i="1"/>
  <c r="I62" i="1"/>
  <c r="I61" i="1" s="1"/>
  <c r="I60" i="1"/>
  <c r="I58" i="1"/>
  <c r="I56" i="1"/>
  <c r="I54" i="1"/>
  <c r="I53" i="1"/>
  <c r="I52" i="1"/>
  <c r="I50" i="1"/>
  <c r="I48" i="1"/>
  <c r="I46" i="1"/>
  <c r="I44" i="1"/>
  <c r="I43" i="1"/>
  <c r="I42" i="1"/>
  <c r="I39" i="1"/>
  <c r="I38" i="1"/>
  <c r="I35" i="1"/>
  <c r="I33" i="1"/>
  <c r="I31" i="1"/>
  <c r="I29" i="1"/>
  <c r="I26" i="1"/>
  <c r="I25" i="1"/>
  <c r="I22" i="1"/>
  <c r="I20" i="1"/>
  <c r="I16" i="1"/>
  <c r="I15" i="1"/>
  <c r="I12" i="1"/>
  <c r="I11" i="1"/>
  <c r="F80" i="1"/>
  <c r="F79" i="1"/>
  <c r="F78" i="1"/>
  <c r="F77" i="1"/>
  <c r="F73" i="1" s="1"/>
  <c r="F76" i="1"/>
  <c r="F75" i="1"/>
  <c r="F74" i="1"/>
  <c r="F72" i="1"/>
  <c r="F71" i="1"/>
  <c r="F69" i="1" s="1"/>
  <c r="F70" i="1"/>
  <c r="F68" i="1"/>
  <c r="F67" i="1"/>
  <c r="F66" i="1"/>
  <c r="F65" i="1"/>
  <c r="F61" i="1" s="1"/>
  <c r="F64" i="1"/>
  <c r="F63" i="1"/>
  <c r="F62" i="1"/>
  <c r="F60" i="1"/>
  <c r="F59" i="1"/>
  <c r="I59" i="1" s="1"/>
  <c r="F58" i="1"/>
  <c r="F56" i="1"/>
  <c r="F55" i="1"/>
  <c r="I55" i="1" s="1"/>
  <c r="F54" i="1"/>
  <c r="F53" i="1"/>
  <c r="F52" i="1"/>
  <c r="F51" i="1"/>
  <c r="I51" i="1" s="1"/>
  <c r="F50" i="1"/>
  <c r="F49" i="1"/>
  <c r="F48" i="1"/>
  <c r="F46" i="1"/>
  <c r="F45" i="1"/>
  <c r="I45" i="1" s="1"/>
  <c r="F44" i="1"/>
  <c r="F43" i="1"/>
  <c r="F42" i="1"/>
  <c r="F41" i="1"/>
  <c r="I41" i="1" s="1"/>
  <c r="F40" i="1"/>
  <c r="I40" i="1" s="1"/>
  <c r="F39" i="1"/>
  <c r="F38" i="1"/>
  <c r="F36" i="1"/>
  <c r="I36" i="1" s="1"/>
  <c r="F35" i="1"/>
  <c r="F34" i="1"/>
  <c r="I34" i="1" s="1"/>
  <c r="F33" i="1"/>
  <c r="F32" i="1"/>
  <c r="I32" i="1" s="1"/>
  <c r="F31" i="1"/>
  <c r="F30" i="1"/>
  <c r="I30" i="1" s="1"/>
  <c r="F29" i="1"/>
  <c r="F28" i="1"/>
  <c r="I28" i="1" s="1"/>
  <c r="F26" i="1"/>
  <c r="F25" i="1"/>
  <c r="F24" i="1"/>
  <c r="I24" i="1" s="1"/>
  <c r="F23" i="1"/>
  <c r="I23" i="1" s="1"/>
  <c r="F22" i="1"/>
  <c r="F21" i="1"/>
  <c r="I21" i="1" s="1"/>
  <c r="F20" i="1"/>
  <c r="F19" i="1"/>
  <c r="I19" i="1" s="1"/>
  <c r="F18" i="1"/>
  <c r="F16" i="1"/>
  <c r="F15" i="1"/>
  <c r="F14" i="1"/>
  <c r="I14" i="1" s="1"/>
  <c r="F13" i="1"/>
  <c r="F9" i="1" s="1"/>
  <c r="F12" i="1"/>
  <c r="F11" i="1"/>
  <c r="F10" i="1"/>
  <c r="I10" i="1" s="1"/>
  <c r="H73" i="1"/>
  <c r="G73" i="1"/>
  <c r="E73" i="1"/>
  <c r="I69" i="1"/>
  <c r="H69" i="1"/>
  <c r="G69" i="1"/>
  <c r="E69" i="1"/>
  <c r="H61" i="1"/>
  <c r="G61" i="1"/>
  <c r="E61" i="1"/>
  <c r="H57" i="1"/>
  <c r="G57" i="1"/>
  <c r="F57" i="1"/>
  <c r="E57" i="1"/>
  <c r="H47" i="1"/>
  <c r="G47" i="1"/>
  <c r="E47" i="1"/>
  <c r="H37" i="1"/>
  <c r="G37" i="1"/>
  <c r="E37" i="1"/>
  <c r="H27" i="1"/>
  <c r="G27" i="1"/>
  <c r="E27" i="1"/>
  <c r="H17" i="1"/>
  <c r="G17" i="1"/>
  <c r="E17" i="1"/>
  <c r="H9" i="1"/>
  <c r="G9" i="1"/>
  <c r="E9" i="1"/>
  <c r="D73" i="1"/>
  <c r="D69" i="1"/>
  <c r="D61" i="1"/>
  <c r="D57" i="1"/>
  <c r="D47" i="1"/>
  <c r="D37" i="1"/>
  <c r="D27" i="1"/>
  <c r="D17" i="1"/>
  <c r="D9" i="1"/>
  <c r="I57" i="1" l="1"/>
  <c r="F47" i="1"/>
  <c r="I49" i="1"/>
  <c r="I47" i="1" s="1"/>
  <c r="F37" i="1"/>
  <c r="I37" i="1"/>
  <c r="I27" i="1"/>
  <c r="F27" i="1"/>
  <c r="F17" i="1"/>
  <c r="I18" i="1"/>
  <c r="I17" i="1" s="1"/>
  <c r="I13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<sst xmlns="http://schemas.openxmlformats.org/spreadsheetml/2006/main" count="92" uniqueCount="92">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</sst>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6" fillId="0" borderId="18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O30" sqref="O30:O3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6" t="s">
        <v>91</v>
      </c>
      <c r="C2" s="17"/>
      <c r="D2" s="17"/>
      <c r="E2" s="17"/>
      <c r="F2" s="17"/>
      <c r="G2" s="17"/>
      <c r="H2" s="17"/>
      <c r="I2" s="18"/>
      <c r="K2" s="9" t="s">
        <v>90</v>
      </c>
    </row>
    <row r="3" spans="2:11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11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11" ht="12.75" thickBot="1" x14ac:dyDescent="0.25">
      <c r="B5" s="22" t="s">
        <v>89</v>
      </c>
      <c r="C5" s="23"/>
      <c r="D5" s="23"/>
      <c r="E5" s="23"/>
      <c r="F5" s="23"/>
      <c r="G5" s="23"/>
      <c r="H5" s="23"/>
      <c r="I5" s="24"/>
    </row>
    <row r="6" spans="2:11" ht="12.75" thickBot="1" x14ac:dyDescent="0.25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1" ht="24.75" thickBot="1" x14ac:dyDescent="0.25">
      <c r="B7" s="27"/>
      <c r="C7" s="28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5"/>
    </row>
    <row r="8" spans="2:11" ht="12.75" thickBot="1" x14ac:dyDescent="0.25">
      <c r="B8" s="29"/>
      <c r="C8" s="30"/>
      <c r="D8" s="10" t="s">
        <v>85</v>
      </c>
      <c r="E8" s="10" t="s">
        <v>86</v>
      </c>
      <c r="F8" s="10" t="s">
        <v>10</v>
      </c>
      <c r="G8" s="10" t="s">
        <v>87</v>
      </c>
      <c r="H8" s="10" t="s">
        <v>88</v>
      </c>
      <c r="I8" s="10" t="s">
        <v>11</v>
      </c>
    </row>
    <row r="9" spans="2:11" s="8" customFormat="1" x14ac:dyDescent="0.2">
      <c r="B9" s="40" t="s">
        <v>12</v>
      </c>
      <c r="C9" s="41"/>
      <c r="D9" s="12">
        <f>SUM(D10:D16)</f>
        <v>37938876.010499999</v>
      </c>
      <c r="E9" s="12">
        <f t="shared" ref="E9:I9" si="0">SUM(E10:E16)</f>
        <v>14055489.08</v>
      </c>
      <c r="F9" s="12">
        <f t="shared" si="0"/>
        <v>51994365.090499997</v>
      </c>
      <c r="G9" s="12">
        <f t="shared" si="0"/>
        <v>40651846.399999999</v>
      </c>
      <c r="H9" s="12">
        <f t="shared" si="0"/>
        <v>40644596.399999999</v>
      </c>
      <c r="I9" s="12">
        <f t="shared" si="0"/>
        <v>11342518.6905</v>
      </c>
    </row>
    <row r="10" spans="2:11" x14ac:dyDescent="0.2">
      <c r="B10" s="2"/>
      <c r="C10" s="11" t="s">
        <v>13</v>
      </c>
      <c r="D10" s="15">
        <v>29994031.963799998</v>
      </c>
      <c r="E10" s="15">
        <v>10324008</v>
      </c>
      <c r="F10" s="13">
        <f>+D10+E10</f>
        <v>40318039.963799998</v>
      </c>
      <c r="G10" s="15">
        <v>35012216.159999996</v>
      </c>
      <c r="H10" s="15">
        <v>35004966.159999996</v>
      </c>
      <c r="I10" s="13">
        <f>+F10-G10</f>
        <v>5305823.8038000017</v>
      </c>
    </row>
    <row r="11" spans="2:11" x14ac:dyDescent="0.2">
      <c r="B11" s="2"/>
      <c r="C11" s="11" t="s">
        <v>14</v>
      </c>
      <c r="D11" s="15">
        <v>1446258.2106000001</v>
      </c>
      <c r="E11" s="15">
        <v>402775</v>
      </c>
      <c r="F11" s="13">
        <f t="shared" ref="F11:F16" si="1">+D11+E11</f>
        <v>1849033.2106000001</v>
      </c>
      <c r="G11" s="15">
        <v>1007130</v>
      </c>
      <c r="H11" s="15">
        <v>1007130</v>
      </c>
      <c r="I11" s="13">
        <f t="shared" ref="I11:I74" si="2">+F11-G11</f>
        <v>841903.21060000011</v>
      </c>
    </row>
    <row r="12" spans="2:11" x14ac:dyDescent="0.2">
      <c r="B12" s="2"/>
      <c r="C12" s="11" t="s">
        <v>15</v>
      </c>
      <c r="D12" s="15">
        <v>3790591.2465000004</v>
      </c>
      <c r="E12" s="15">
        <v>630787.07999999996</v>
      </c>
      <c r="F12" s="13">
        <f t="shared" si="1"/>
        <v>4421378.3265000004</v>
      </c>
      <c r="G12" s="15">
        <v>935758.83</v>
      </c>
      <c r="H12" s="15">
        <v>935758.83</v>
      </c>
      <c r="I12" s="13">
        <f t="shared" si="2"/>
        <v>3485619.4965000004</v>
      </c>
    </row>
    <row r="13" spans="2:11" x14ac:dyDescent="0.2">
      <c r="B13" s="2"/>
      <c r="C13" s="11" t="s">
        <v>16</v>
      </c>
      <c r="D13" s="15">
        <v>1836108.6849</v>
      </c>
      <c r="E13" s="15">
        <v>2041518</v>
      </c>
      <c r="F13" s="13">
        <f t="shared" si="1"/>
        <v>3877626.6848999998</v>
      </c>
      <c r="G13" s="15">
        <v>2626644.2400000002</v>
      </c>
      <c r="H13" s="15">
        <v>2626644.2400000002</v>
      </c>
      <c r="I13" s="13">
        <f t="shared" si="2"/>
        <v>1250982.4448999995</v>
      </c>
    </row>
    <row r="14" spans="2:11" x14ac:dyDescent="0.2">
      <c r="B14" s="2"/>
      <c r="C14" s="11" t="s">
        <v>17</v>
      </c>
      <c r="D14" s="15">
        <v>871885.90469999984</v>
      </c>
      <c r="E14" s="15">
        <v>656401</v>
      </c>
      <c r="F14" s="13">
        <f t="shared" si="1"/>
        <v>1528286.9046999998</v>
      </c>
      <c r="G14" s="15">
        <v>1070097.17</v>
      </c>
      <c r="H14" s="15">
        <v>1070097.17</v>
      </c>
      <c r="I14" s="13">
        <f t="shared" si="2"/>
        <v>458189.73469999991</v>
      </c>
    </row>
    <row r="15" spans="2:11" x14ac:dyDescent="0.2">
      <c r="B15" s="2"/>
      <c r="C15" s="11" t="s">
        <v>18</v>
      </c>
      <c r="D15" s="13">
        <v>0</v>
      </c>
      <c r="E15" s="13">
        <v>0</v>
      </c>
      <c r="F15" s="13">
        <f t="shared" si="1"/>
        <v>0</v>
      </c>
      <c r="G15" s="13">
        <v>0</v>
      </c>
      <c r="H15" s="13">
        <v>0</v>
      </c>
      <c r="I15" s="13">
        <f t="shared" si="2"/>
        <v>0</v>
      </c>
    </row>
    <row r="16" spans="2:11" x14ac:dyDescent="0.2">
      <c r="B16" s="2"/>
      <c r="C16" s="11" t="s">
        <v>19</v>
      </c>
      <c r="D16" s="13">
        <v>0</v>
      </c>
      <c r="E16" s="13">
        <v>0</v>
      </c>
      <c r="F16" s="13">
        <f t="shared" si="1"/>
        <v>0</v>
      </c>
      <c r="G16" s="13">
        <v>0</v>
      </c>
      <c r="H16" s="13">
        <v>0</v>
      </c>
      <c r="I16" s="13">
        <f t="shared" si="2"/>
        <v>0</v>
      </c>
    </row>
    <row r="17" spans="2:9" s="8" customFormat="1" x14ac:dyDescent="0.2">
      <c r="B17" s="36" t="s">
        <v>20</v>
      </c>
      <c r="C17" s="37"/>
      <c r="D17" s="14">
        <f>SUM(D18:D26)</f>
        <v>7751480.698499999</v>
      </c>
      <c r="E17" s="14">
        <f t="shared" ref="E17:I17" si="3">SUM(E18:E26)</f>
        <v>5128013.0999999996</v>
      </c>
      <c r="F17" s="14">
        <f t="shared" si="3"/>
        <v>12879493.7985</v>
      </c>
      <c r="G17" s="14">
        <f t="shared" si="3"/>
        <v>7417115.46</v>
      </c>
      <c r="H17" s="14">
        <f t="shared" si="3"/>
        <v>2534296.0900000003</v>
      </c>
      <c r="I17" s="14">
        <f t="shared" si="3"/>
        <v>5462378.3384999996</v>
      </c>
    </row>
    <row r="18" spans="2:9" x14ac:dyDescent="0.2">
      <c r="B18" s="2"/>
      <c r="C18" s="11" t="s">
        <v>21</v>
      </c>
      <c r="D18" s="15">
        <v>580742.98889999988</v>
      </c>
      <c r="E18" s="15">
        <v>859467.6</v>
      </c>
      <c r="F18" s="13">
        <f t="shared" ref="F18:F26" si="4">+D18+E18</f>
        <v>1440210.5888999999</v>
      </c>
      <c r="G18" s="15">
        <v>627918.36</v>
      </c>
      <c r="H18" s="15">
        <v>171713.43</v>
      </c>
      <c r="I18" s="13">
        <f t="shared" si="2"/>
        <v>812292.22889999987</v>
      </c>
    </row>
    <row r="19" spans="2:9" x14ac:dyDescent="0.2">
      <c r="B19" s="2"/>
      <c r="C19" s="11" t="s">
        <v>22</v>
      </c>
      <c r="D19" s="15">
        <v>367945.82700000005</v>
      </c>
      <c r="E19" s="15">
        <v>66170</v>
      </c>
      <c r="F19" s="13">
        <f t="shared" si="4"/>
        <v>434115.82700000005</v>
      </c>
      <c r="G19" s="15">
        <v>209854.52</v>
      </c>
      <c r="H19" s="15">
        <v>209854.52</v>
      </c>
      <c r="I19" s="13">
        <f t="shared" si="2"/>
        <v>224261.30700000006</v>
      </c>
    </row>
    <row r="20" spans="2:9" x14ac:dyDescent="0.2">
      <c r="B20" s="2"/>
      <c r="C20" s="11" t="s">
        <v>23</v>
      </c>
      <c r="D20" s="13">
        <v>0</v>
      </c>
      <c r="E20" s="13">
        <v>0</v>
      </c>
      <c r="F20" s="13">
        <f t="shared" si="4"/>
        <v>0</v>
      </c>
      <c r="G20" s="13">
        <v>0</v>
      </c>
      <c r="H20" s="13">
        <v>0</v>
      </c>
      <c r="I20" s="13">
        <f t="shared" si="2"/>
        <v>0</v>
      </c>
    </row>
    <row r="21" spans="2:9" x14ac:dyDescent="0.2">
      <c r="B21" s="2"/>
      <c r="C21" s="11" t="s">
        <v>24</v>
      </c>
      <c r="D21" s="15">
        <v>956657.73239999998</v>
      </c>
      <c r="E21" s="15">
        <v>9401</v>
      </c>
      <c r="F21" s="13">
        <f t="shared" si="4"/>
        <v>966058.73239999998</v>
      </c>
      <c r="G21" s="15">
        <v>343867.7</v>
      </c>
      <c r="H21" s="15">
        <v>1154.4000000000001</v>
      </c>
      <c r="I21" s="13">
        <f t="shared" si="2"/>
        <v>622191.03239999991</v>
      </c>
    </row>
    <row r="22" spans="2:9" x14ac:dyDescent="0.2">
      <c r="B22" s="2"/>
      <c r="C22" s="11" t="s">
        <v>25</v>
      </c>
      <c r="D22" s="15">
        <v>387716.35889999999</v>
      </c>
      <c r="E22" s="15">
        <v>76101</v>
      </c>
      <c r="F22" s="13">
        <f t="shared" si="4"/>
        <v>463817.35889999999</v>
      </c>
      <c r="G22" s="15">
        <v>61648.45</v>
      </c>
      <c r="H22" s="15">
        <v>11208.1</v>
      </c>
      <c r="I22" s="13">
        <f t="shared" si="2"/>
        <v>402168.90889999998</v>
      </c>
    </row>
    <row r="23" spans="2:9" x14ac:dyDescent="0.2">
      <c r="B23" s="2"/>
      <c r="C23" s="11" t="s">
        <v>26</v>
      </c>
      <c r="D23" s="15">
        <v>4757000.1666000001</v>
      </c>
      <c r="E23" s="15">
        <v>3988958.5</v>
      </c>
      <c r="F23" s="13">
        <f t="shared" si="4"/>
        <v>8745958.6666000001</v>
      </c>
      <c r="G23" s="15">
        <v>5980834.9199999999</v>
      </c>
      <c r="H23" s="15">
        <v>2040898</v>
      </c>
      <c r="I23" s="13">
        <f t="shared" si="2"/>
        <v>2765123.7466000002</v>
      </c>
    </row>
    <row r="24" spans="2:9" x14ac:dyDescent="0.2">
      <c r="B24" s="2"/>
      <c r="C24" s="11" t="s">
        <v>27</v>
      </c>
      <c r="D24" s="15">
        <v>531659.40029999998</v>
      </c>
      <c r="E24" s="15">
        <v>22101</v>
      </c>
      <c r="F24" s="13">
        <f t="shared" si="4"/>
        <v>553760.40029999998</v>
      </c>
      <c r="G24" s="15">
        <v>117434.38</v>
      </c>
      <c r="H24" s="15">
        <v>80996.460000000006</v>
      </c>
      <c r="I24" s="13">
        <f t="shared" si="2"/>
        <v>436326.02029999997</v>
      </c>
    </row>
    <row r="25" spans="2:9" x14ac:dyDescent="0.2">
      <c r="B25" s="2"/>
      <c r="C25" s="11" t="s">
        <v>28</v>
      </c>
      <c r="D25" s="13">
        <v>0</v>
      </c>
      <c r="E25" s="13">
        <v>0</v>
      </c>
      <c r="F25" s="13">
        <f t="shared" si="4"/>
        <v>0</v>
      </c>
      <c r="G25" s="13">
        <v>0</v>
      </c>
      <c r="H25" s="13">
        <v>0</v>
      </c>
      <c r="I25" s="13">
        <f t="shared" si="2"/>
        <v>0</v>
      </c>
    </row>
    <row r="26" spans="2:9" x14ac:dyDescent="0.2">
      <c r="B26" s="2"/>
      <c r="C26" s="11" t="s">
        <v>29</v>
      </c>
      <c r="D26" s="15">
        <v>169758.22440000001</v>
      </c>
      <c r="E26" s="15">
        <v>105814</v>
      </c>
      <c r="F26" s="13">
        <f t="shared" si="4"/>
        <v>275572.22440000001</v>
      </c>
      <c r="G26" s="15">
        <v>75557.13</v>
      </c>
      <c r="H26" s="15">
        <v>18471.18</v>
      </c>
      <c r="I26" s="13">
        <f t="shared" si="2"/>
        <v>200015.0944</v>
      </c>
    </row>
    <row r="27" spans="2:9" s="8" customFormat="1" x14ac:dyDescent="0.2">
      <c r="B27" s="36" t="s">
        <v>30</v>
      </c>
      <c r="C27" s="37"/>
      <c r="D27" s="14">
        <f>SUM(D28:D36)</f>
        <v>45274598.023800001</v>
      </c>
      <c r="E27" s="14">
        <f t="shared" ref="E27:I27" si="5">SUM(E28:E36)</f>
        <v>8628910.3000000007</v>
      </c>
      <c r="F27" s="14">
        <f t="shared" si="5"/>
        <v>53903508.323799998</v>
      </c>
      <c r="G27" s="14">
        <f t="shared" si="5"/>
        <v>33976097.130000003</v>
      </c>
      <c r="H27" s="14">
        <f t="shared" si="5"/>
        <v>30303271.340000004</v>
      </c>
      <c r="I27" s="14">
        <f t="shared" si="5"/>
        <v>19927411.193800002</v>
      </c>
    </row>
    <row r="28" spans="2:9" x14ac:dyDescent="0.2">
      <c r="B28" s="2"/>
      <c r="C28" s="11" t="s">
        <v>31</v>
      </c>
      <c r="D28" s="15">
        <v>15032618.155800002</v>
      </c>
      <c r="E28" s="15">
        <v>-649497</v>
      </c>
      <c r="F28" s="13">
        <f t="shared" ref="F28:F36" si="6">+D28+E28</f>
        <v>14383121.155800002</v>
      </c>
      <c r="G28" s="15">
        <v>7586443.0700000003</v>
      </c>
      <c r="H28" s="15">
        <v>7585933.5599999996</v>
      </c>
      <c r="I28" s="13">
        <f t="shared" si="2"/>
        <v>6796678.0858000014</v>
      </c>
    </row>
    <row r="29" spans="2:9" x14ac:dyDescent="0.2">
      <c r="B29" s="2"/>
      <c r="C29" s="11" t="s">
        <v>32</v>
      </c>
      <c r="D29" s="15">
        <v>4341368.6804999998</v>
      </c>
      <c r="E29" s="15">
        <v>161001</v>
      </c>
      <c r="F29" s="13">
        <f t="shared" si="6"/>
        <v>4502369.6804999998</v>
      </c>
      <c r="G29" s="15">
        <v>504873.61</v>
      </c>
      <c r="H29" s="15">
        <v>504873.61</v>
      </c>
      <c r="I29" s="13">
        <f t="shared" si="2"/>
        <v>3997496.0704999999</v>
      </c>
    </row>
    <row r="30" spans="2:9" x14ac:dyDescent="0.2">
      <c r="B30" s="2"/>
      <c r="C30" s="11" t="s">
        <v>33</v>
      </c>
      <c r="D30" s="15">
        <v>3636897.3939000005</v>
      </c>
      <c r="E30" s="15">
        <v>1692602</v>
      </c>
      <c r="F30" s="13">
        <f t="shared" si="6"/>
        <v>5329499.3939000005</v>
      </c>
      <c r="G30" s="15">
        <v>2708221.62</v>
      </c>
      <c r="H30" s="15">
        <v>2708221.62</v>
      </c>
      <c r="I30" s="13">
        <f t="shared" si="2"/>
        <v>2621277.7739000004</v>
      </c>
    </row>
    <row r="31" spans="2:9" x14ac:dyDescent="0.2">
      <c r="B31" s="2"/>
      <c r="C31" s="11" t="s">
        <v>34</v>
      </c>
      <c r="D31" s="15">
        <v>797918.30550000002</v>
      </c>
      <c r="E31" s="15">
        <v>675178</v>
      </c>
      <c r="F31" s="13">
        <f t="shared" si="6"/>
        <v>1473096.3055</v>
      </c>
      <c r="G31" s="15">
        <v>1246013.21</v>
      </c>
      <c r="H31" s="15">
        <v>1245723.21</v>
      </c>
      <c r="I31" s="13">
        <f t="shared" si="2"/>
        <v>227083.09550000005</v>
      </c>
    </row>
    <row r="32" spans="2:9" x14ac:dyDescent="0.2">
      <c r="B32" s="2"/>
      <c r="C32" s="11" t="s">
        <v>35</v>
      </c>
      <c r="D32" s="15">
        <v>11366978.4432</v>
      </c>
      <c r="E32" s="15">
        <v>2685763.3</v>
      </c>
      <c r="F32" s="13">
        <f t="shared" si="6"/>
        <v>14052741.7432</v>
      </c>
      <c r="G32" s="15">
        <v>9239611.6600000001</v>
      </c>
      <c r="H32" s="15">
        <v>6992282.5999999996</v>
      </c>
      <c r="I32" s="13">
        <f t="shared" si="2"/>
        <v>4813130.0832000002</v>
      </c>
    </row>
    <row r="33" spans="2:9" x14ac:dyDescent="0.2">
      <c r="B33" s="2"/>
      <c r="C33" s="11" t="s">
        <v>36</v>
      </c>
      <c r="D33" s="15">
        <v>4152174.0200999998</v>
      </c>
      <c r="E33" s="15">
        <v>1338000</v>
      </c>
      <c r="F33" s="13">
        <f t="shared" si="6"/>
        <v>5490174.0200999994</v>
      </c>
      <c r="G33" s="15">
        <v>4830359.55</v>
      </c>
      <c r="H33" s="15">
        <v>4830359.55</v>
      </c>
      <c r="I33" s="13">
        <f t="shared" si="2"/>
        <v>659814.47009999957</v>
      </c>
    </row>
    <row r="34" spans="2:9" x14ac:dyDescent="0.2">
      <c r="B34" s="2"/>
      <c r="C34" s="11" t="s">
        <v>37</v>
      </c>
      <c r="D34" s="15">
        <v>666210.17700000003</v>
      </c>
      <c r="E34" s="15">
        <v>275005</v>
      </c>
      <c r="F34" s="13">
        <f t="shared" si="6"/>
        <v>941215.17700000003</v>
      </c>
      <c r="G34" s="15">
        <v>735783.63</v>
      </c>
      <c r="H34" s="15">
        <v>735783.63</v>
      </c>
      <c r="I34" s="13">
        <f t="shared" si="2"/>
        <v>205431.54700000002</v>
      </c>
    </row>
    <row r="35" spans="2:9" x14ac:dyDescent="0.2">
      <c r="B35" s="2"/>
      <c r="C35" s="11" t="s">
        <v>38</v>
      </c>
      <c r="D35" s="15">
        <v>4851486.5898000002</v>
      </c>
      <c r="E35" s="15">
        <v>1577962</v>
      </c>
      <c r="F35" s="13">
        <f t="shared" si="6"/>
        <v>6429448.5898000002</v>
      </c>
      <c r="G35" s="15">
        <v>5852215.0499999998</v>
      </c>
      <c r="H35" s="15">
        <v>4429600.37</v>
      </c>
      <c r="I35" s="13">
        <f t="shared" si="2"/>
        <v>577233.53980000038</v>
      </c>
    </row>
    <row r="36" spans="2:9" x14ac:dyDescent="0.2">
      <c r="B36" s="2"/>
      <c r="C36" s="11" t="s">
        <v>39</v>
      </c>
      <c r="D36" s="15">
        <v>428946.25799999997</v>
      </c>
      <c r="E36" s="15">
        <v>872896</v>
      </c>
      <c r="F36" s="13">
        <f t="shared" si="6"/>
        <v>1301842.2579999999</v>
      </c>
      <c r="G36" s="15">
        <v>1272575.73</v>
      </c>
      <c r="H36" s="15">
        <v>1270493.19</v>
      </c>
      <c r="I36" s="13">
        <f t="shared" si="2"/>
        <v>29266.527999999933</v>
      </c>
    </row>
    <row r="37" spans="2:9" s="8" customFormat="1" x14ac:dyDescent="0.2">
      <c r="B37" s="36" t="s">
        <v>40</v>
      </c>
      <c r="C37" s="37"/>
      <c r="D37" s="14">
        <f>SUM(D38:D46)</f>
        <v>11640458.682600001</v>
      </c>
      <c r="E37" s="14">
        <f t="shared" ref="E37:I37" si="7">SUM(E38:E46)</f>
        <v>4149984</v>
      </c>
      <c r="F37" s="14">
        <f t="shared" si="7"/>
        <v>15790442.682600001</v>
      </c>
      <c r="G37" s="14">
        <f t="shared" si="7"/>
        <v>10809863.59</v>
      </c>
      <c r="H37" s="14">
        <f t="shared" si="7"/>
        <v>9626282.7899999991</v>
      </c>
      <c r="I37" s="14">
        <f t="shared" si="7"/>
        <v>4980579.092600001</v>
      </c>
    </row>
    <row r="38" spans="2:9" x14ac:dyDescent="0.2">
      <c r="B38" s="2"/>
      <c r="C38" s="11" t="s">
        <v>41</v>
      </c>
      <c r="D38" s="13">
        <v>0</v>
      </c>
      <c r="E38" s="13">
        <v>0</v>
      </c>
      <c r="F38" s="13">
        <f t="shared" ref="F38:F46" si="8">+D38+E38</f>
        <v>0</v>
      </c>
      <c r="G38" s="13">
        <v>0</v>
      </c>
      <c r="H38" s="13">
        <v>0</v>
      </c>
      <c r="I38" s="13">
        <f t="shared" si="2"/>
        <v>0</v>
      </c>
    </row>
    <row r="39" spans="2:9" x14ac:dyDescent="0.2">
      <c r="B39" s="2"/>
      <c r="C39" s="11" t="s">
        <v>42</v>
      </c>
      <c r="D39" s="13">
        <v>0</v>
      </c>
      <c r="E39" s="13">
        <v>0</v>
      </c>
      <c r="F39" s="13">
        <f t="shared" si="8"/>
        <v>0</v>
      </c>
      <c r="G39" s="13">
        <v>0</v>
      </c>
      <c r="H39" s="13">
        <v>0</v>
      </c>
      <c r="I39" s="13">
        <f t="shared" si="2"/>
        <v>0</v>
      </c>
    </row>
    <row r="40" spans="2:9" x14ac:dyDescent="0.2">
      <c r="B40" s="2"/>
      <c r="C40" s="11" t="s">
        <v>43</v>
      </c>
      <c r="D40" s="15">
        <v>2539056.6126000001</v>
      </c>
      <c r="E40" s="15">
        <v>203000</v>
      </c>
      <c r="F40" s="13">
        <f t="shared" si="8"/>
        <v>2742056.6126000001</v>
      </c>
      <c r="G40" s="15">
        <v>537136.5</v>
      </c>
      <c r="H40" s="15">
        <v>537136.5</v>
      </c>
      <c r="I40" s="13">
        <f t="shared" si="2"/>
        <v>2204920.1126000001</v>
      </c>
    </row>
    <row r="41" spans="2:9" x14ac:dyDescent="0.2">
      <c r="B41" s="2"/>
      <c r="C41" s="11" t="s">
        <v>44</v>
      </c>
      <c r="D41" s="15">
        <v>4850155.3433999997</v>
      </c>
      <c r="E41" s="15">
        <v>2596984</v>
      </c>
      <c r="F41" s="13">
        <f t="shared" si="8"/>
        <v>7447139.3433999997</v>
      </c>
      <c r="G41" s="15">
        <v>5774829.6799999997</v>
      </c>
      <c r="H41" s="15">
        <v>4707567.38</v>
      </c>
      <c r="I41" s="13">
        <f t="shared" si="2"/>
        <v>1672309.6634</v>
      </c>
    </row>
    <row r="42" spans="2:9" x14ac:dyDescent="0.2">
      <c r="B42" s="2"/>
      <c r="C42" s="11" t="s">
        <v>45</v>
      </c>
      <c r="D42" s="15">
        <v>3169364.673</v>
      </c>
      <c r="E42" s="15">
        <v>1350000</v>
      </c>
      <c r="F42" s="13">
        <f t="shared" si="8"/>
        <v>4519364.6730000004</v>
      </c>
      <c r="G42" s="15">
        <v>4261563.5199999996</v>
      </c>
      <c r="H42" s="15">
        <v>4261563.5199999996</v>
      </c>
      <c r="I42" s="13">
        <f t="shared" si="2"/>
        <v>257801.15300000086</v>
      </c>
    </row>
    <row r="43" spans="2:9" x14ac:dyDescent="0.2">
      <c r="B43" s="2"/>
      <c r="C43" s="11" t="s">
        <v>46</v>
      </c>
      <c r="D43" s="13">
        <v>0</v>
      </c>
      <c r="E43" s="13">
        <v>0</v>
      </c>
      <c r="F43" s="13">
        <f t="shared" si="8"/>
        <v>0</v>
      </c>
      <c r="G43" s="13">
        <v>0</v>
      </c>
      <c r="H43" s="13">
        <v>0</v>
      </c>
      <c r="I43" s="13">
        <f t="shared" si="2"/>
        <v>0</v>
      </c>
    </row>
    <row r="44" spans="2:9" x14ac:dyDescent="0.2">
      <c r="B44" s="2"/>
      <c r="C44" s="11" t="s">
        <v>47</v>
      </c>
      <c r="D44" s="13">
        <v>0</v>
      </c>
      <c r="E44" s="13">
        <v>0</v>
      </c>
      <c r="F44" s="13">
        <f t="shared" si="8"/>
        <v>0</v>
      </c>
      <c r="G44" s="13">
        <v>0</v>
      </c>
      <c r="H44" s="13">
        <v>0</v>
      </c>
      <c r="I44" s="13">
        <f t="shared" si="2"/>
        <v>0</v>
      </c>
    </row>
    <row r="45" spans="2:9" x14ac:dyDescent="0.2">
      <c r="B45" s="2"/>
      <c r="C45" s="11" t="s">
        <v>48</v>
      </c>
      <c r="D45" s="15">
        <v>1081882.0536</v>
      </c>
      <c r="E45" s="15">
        <v>0</v>
      </c>
      <c r="F45" s="13">
        <f t="shared" si="8"/>
        <v>1081882.0536</v>
      </c>
      <c r="G45" s="15">
        <v>236333.89</v>
      </c>
      <c r="H45" s="15">
        <v>120015.39</v>
      </c>
      <c r="I45" s="13">
        <f t="shared" si="2"/>
        <v>845548.16359999997</v>
      </c>
    </row>
    <row r="46" spans="2:9" x14ac:dyDescent="0.2">
      <c r="B46" s="2"/>
      <c r="C46" s="11" t="s">
        <v>49</v>
      </c>
      <c r="D46" s="13">
        <v>0</v>
      </c>
      <c r="E46" s="13">
        <v>0</v>
      </c>
      <c r="F46" s="13">
        <f t="shared" si="8"/>
        <v>0</v>
      </c>
      <c r="G46" s="13">
        <v>0</v>
      </c>
      <c r="H46" s="13">
        <v>0</v>
      </c>
      <c r="I46" s="13">
        <f t="shared" si="2"/>
        <v>0</v>
      </c>
    </row>
    <row r="47" spans="2:9" s="8" customFormat="1" x14ac:dyDescent="0.2">
      <c r="B47" s="36" t="s">
        <v>50</v>
      </c>
      <c r="C47" s="37"/>
      <c r="D47" s="14">
        <f>SUM(D48:D56)</f>
        <v>3268739.6589000002</v>
      </c>
      <c r="E47" s="14">
        <f t="shared" ref="E47:I47" si="9">SUM(E48:E56)</f>
        <v>2835112.56</v>
      </c>
      <c r="F47" s="14">
        <f t="shared" si="9"/>
        <v>6103852.2189000007</v>
      </c>
      <c r="G47" s="14">
        <f t="shared" si="9"/>
        <v>2522664.6399999997</v>
      </c>
      <c r="H47" s="14">
        <f t="shared" si="9"/>
        <v>2343239.44</v>
      </c>
      <c r="I47" s="14">
        <f t="shared" si="9"/>
        <v>3581187.5789000001</v>
      </c>
    </row>
    <row r="48" spans="2:9" x14ac:dyDescent="0.2">
      <c r="B48" s="2"/>
      <c r="C48" s="11" t="s">
        <v>51</v>
      </c>
      <c r="D48" s="15">
        <v>414140.44920000003</v>
      </c>
      <c r="E48" s="15">
        <v>1067995.56</v>
      </c>
      <c r="F48" s="13">
        <f t="shared" ref="F48:F56" si="10">+D48+E48</f>
        <v>1482136.0092000002</v>
      </c>
      <c r="G48" s="15">
        <v>920426.9</v>
      </c>
      <c r="H48" s="15">
        <v>741001.7</v>
      </c>
      <c r="I48" s="13">
        <f t="shared" si="2"/>
        <v>561709.10920000018</v>
      </c>
    </row>
    <row r="49" spans="2:9" x14ac:dyDescent="0.2">
      <c r="B49" s="2"/>
      <c r="C49" s="11" t="s">
        <v>52</v>
      </c>
      <c r="D49" s="15">
        <v>39009.867599999998</v>
      </c>
      <c r="E49" s="15">
        <v>69001</v>
      </c>
      <c r="F49" s="13">
        <f t="shared" si="10"/>
        <v>108010.8676</v>
      </c>
      <c r="G49" s="15">
        <v>54000</v>
      </c>
      <c r="H49" s="15">
        <v>54000</v>
      </c>
      <c r="I49" s="13">
        <f t="shared" si="2"/>
        <v>54010.867599999998</v>
      </c>
    </row>
    <row r="50" spans="2:9" x14ac:dyDescent="0.2">
      <c r="B50" s="2"/>
      <c r="C50" s="11" t="s">
        <v>53</v>
      </c>
      <c r="D50" s="13">
        <v>0</v>
      </c>
      <c r="E50" s="13">
        <v>0</v>
      </c>
      <c r="F50" s="13">
        <f t="shared" si="10"/>
        <v>0</v>
      </c>
      <c r="G50" s="13">
        <v>0</v>
      </c>
      <c r="H50" s="13">
        <v>0</v>
      </c>
      <c r="I50" s="13">
        <f t="shared" si="2"/>
        <v>0</v>
      </c>
    </row>
    <row r="51" spans="2:9" x14ac:dyDescent="0.2">
      <c r="B51" s="2"/>
      <c r="C51" s="11" t="s">
        <v>54</v>
      </c>
      <c r="D51" s="15">
        <v>2473128.6225000001</v>
      </c>
      <c r="E51" s="15">
        <v>878374</v>
      </c>
      <c r="F51" s="13">
        <f t="shared" si="10"/>
        <v>3351502.6225000001</v>
      </c>
      <c r="G51" s="15">
        <v>878372.54</v>
      </c>
      <c r="H51" s="15">
        <v>878372.54</v>
      </c>
      <c r="I51" s="13">
        <f t="shared" si="2"/>
        <v>2473130.0825</v>
      </c>
    </row>
    <row r="52" spans="2:9" x14ac:dyDescent="0.2">
      <c r="B52" s="2"/>
      <c r="C52" s="11" t="s">
        <v>55</v>
      </c>
      <c r="D52" s="13">
        <v>0</v>
      </c>
      <c r="E52" s="13">
        <v>0</v>
      </c>
      <c r="F52" s="13">
        <f t="shared" si="10"/>
        <v>0</v>
      </c>
      <c r="G52" s="13">
        <v>0</v>
      </c>
      <c r="H52" s="13">
        <v>0</v>
      </c>
      <c r="I52" s="13">
        <f t="shared" si="2"/>
        <v>0</v>
      </c>
    </row>
    <row r="53" spans="2:9" x14ac:dyDescent="0.2">
      <c r="B53" s="2"/>
      <c r="C53" s="11" t="s">
        <v>56</v>
      </c>
      <c r="D53" s="15">
        <v>288710.71950000001</v>
      </c>
      <c r="E53" s="15">
        <v>819742</v>
      </c>
      <c r="F53" s="13">
        <f t="shared" si="10"/>
        <v>1108452.7195000001</v>
      </c>
      <c r="G53" s="15">
        <v>669865.19999999995</v>
      </c>
      <c r="H53" s="15">
        <v>669865.19999999995</v>
      </c>
      <c r="I53" s="13">
        <f t="shared" si="2"/>
        <v>438587.51950000017</v>
      </c>
    </row>
    <row r="54" spans="2:9" x14ac:dyDescent="0.2">
      <c r="B54" s="2"/>
      <c r="C54" s="11" t="s">
        <v>57</v>
      </c>
      <c r="D54" s="13">
        <v>0</v>
      </c>
      <c r="E54" s="13">
        <v>0</v>
      </c>
      <c r="F54" s="13">
        <f t="shared" si="10"/>
        <v>0</v>
      </c>
      <c r="G54" s="13">
        <v>0</v>
      </c>
      <c r="H54" s="13">
        <v>0</v>
      </c>
      <c r="I54" s="13">
        <f t="shared" si="2"/>
        <v>0</v>
      </c>
    </row>
    <row r="55" spans="2:9" x14ac:dyDescent="0.2">
      <c r="B55" s="2"/>
      <c r="C55" s="11" t="s">
        <v>58</v>
      </c>
      <c r="D55" s="15">
        <v>53750.000099999997</v>
      </c>
      <c r="E55" s="13">
        <v>0</v>
      </c>
      <c r="F55" s="13">
        <f t="shared" si="10"/>
        <v>53750.000099999997</v>
      </c>
      <c r="G55" s="13">
        <v>0</v>
      </c>
      <c r="H55" s="13">
        <v>0</v>
      </c>
      <c r="I55" s="13">
        <f t="shared" si="2"/>
        <v>53750.000099999997</v>
      </c>
    </row>
    <row r="56" spans="2:9" x14ac:dyDescent="0.2">
      <c r="B56" s="2"/>
      <c r="C56" s="11" t="s">
        <v>59</v>
      </c>
      <c r="D56" s="13">
        <v>0</v>
      </c>
      <c r="E56" s="13">
        <v>0</v>
      </c>
      <c r="F56" s="13">
        <f t="shared" si="10"/>
        <v>0</v>
      </c>
      <c r="G56" s="13">
        <v>0</v>
      </c>
      <c r="H56" s="13">
        <v>0</v>
      </c>
      <c r="I56" s="13">
        <f t="shared" si="2"/>
        <v>0</v>
      </c>
    </row>
    <row r="57" spans="2:9" s="8" customFormat="1" x14ac:dyDescent="0.2">
      <c r="B57" s="36" t="s">
        <v>60</v>
      </c>
      <c r="C57" s="37"/>
      <c r="D57" s="14">
        <f>SUM(D58:D60)</f>
        <v>29609192.219999999</v>
      </c>
      <c r="E57" s="14">
        <f t="shared" ref="E57:I57" si="11">SUM(E58:E60)</f>
        <v>13217663.789999999</v>
      </c>
      <c r="F57" s="14">
        <f t="shared" si="11"/>
        <v>42826856.009999998</v>
      </c>
      <c r="G57" s="14">
        <f t="shared" si="11"/>
        <v>21723540</v>
      </c>
      <c r="H57" s="14">
        <f t="shared" si="11"/>
        <v>21619244.399999999</v>
      </c>
      <c r="I57" s="14">
        <f t="shared" si="11"/>
        <v>21103316.009999998</v>
      </c>
    </row>
    <row r="58" spans="2:9" x14ac:dyDescent="0.2">
      <c r="B58" s="2"/>
      <c r="C58" s="11" t="s">
        <v>61</v>
      </c>
      <c r="D58" s="13">
        <v>0</v>
      </c>
      <c r="E58" s="13">
        <v>0</v>
      </c>
      <c r="F58" s="13">
        <f t="shared" ref="F58:F60" si="12">+D58+E58</f>
        <v>0</v>
      </c>
      <c r="G58" s="13">
        <v>0</v>
      </c>
      <c r="H58" s="13">
        <v>0</v>
      </c>
      <c r="I58" s="13">
        <f t="shared" si="2"/>
        <v>0</v>
      </c>
    </row>
    <row r="59" spans="2:9" x14ac:dyDescent="0.2">
      <c r="B59" s="2"/>
      <c r="C59" s="11" t="s">
        <v>62</v>
      </c>
      <c r="D59" s="15">
        <v>29609192.219999999</v>
      </c>
      <c r="E59" s="15">
        <v>13217663.789999999</v>
      </c>
      <c r="F59" s="13">
        <f t="shared" si="12"/>
        <v>42826856.009999998</v>
      </c>
      <c r="G59" s="15">
        <v>21723540</v>
      </c>
      <c r="H59" s="15">
        <v>21619244.399999999</v>
      </c>
      <c r="I59" s="13">
        <f t="shared" si="2"/>
        <v>21103316.009999998</v>
      </c>
    </row>
    <row r="60" spans="2:9" x14ac:dyDescent="0.2">
      <c r="B60" s="2"/>
      <c r="C60" s="11" t="s">
        <v>63</v>
      </c>
      <c r="D60" s="13">
        <v>0</v>
      </c>
      <c r="E60" s="13">
        <v>0</v>
      </c>
      <c r="F60" s="13">
        <f t="shared" si="12"/>
        <v>0</v>
      </c>
      <c r="G60" s="13">
        <v>0</v>
      </c>
      <c r="H60" s="13">
        <v>0</v>
      </c>
      <c r="I60" s="13">
        <f t="shared" si="2"/>
        <v>0</v>
      </c>
    </row>
    <row r="61" spans="2:9" s="8" customFormat="1" x14ac:dyDescent="0.2">
      <c r="B61" s="36" t="s">
        <v>64</v>
      </c>
      <c r="C61" s="37"/>
      <c r="D61" s="14">
        <f>SUM(D62:D68)</f>
        <v>0</v>
      </c>
      <c r="E61" s="14">
        <f t="shared" ref="E61:I61" si="13">SUM(E62:E68)</f>
        <v>0</v>
      </c>
      <c r="F61" s="14">
        <f t="shared" si="13"/>
        <v>0</v>
      </c>
      <c r="G61" s="14">
        <f t="shared" si="13"/>
        <v>0</v>
      </c>
      <c r="H61" s="14">
        <f t="shared" si="13"/>
        <v>0</v>
      </c>
      <c r="I61" s="14">
        <f t="shared" si="13"/>
        <v>0</v>
      </c>
    </row>
    <row r="62" spans="2:9" x14ac:dyDescent="0.2">
      <c r="B62" s="2"/>
      <c r="C62" s="11" t="s">
        <v>65</v>
      </c>
      <c r="D62" s="13">
        <v>0</v>
      </c>
      <c r="E62" s="13">
        <v>0</v>
      </c>
      <c r="F62" s="13">
        <f t="shared" ref="F62:F68" si="14">+D62+E62</f>
        <v>0</v>
      </c>
      <c r="G62" s="13">
        <v>0</v>
      </c>
      <c r="H62" s="13">
        <v>0</v>
      </c>
      <c r="I62" s="13">
        <f t="shared" si="2"/>
        <v>0</v>
      </c>
    </row>
    <row r="63" spans="2:9" x14ac:dyDescent="0.2">
      <c r="B63" s="2"/>
      <c r="C63" s="11" t="s">
        <v>66</v>
      </c>
      <c r="D63" s="13">
        <v>0</v>
      </c>
      <c r="E63" s="13">
        <v>0</v>
      </c>
      <c r="F63" s="13">
        <f t="shared" si="14"/>
        <v>0</v>
      </c>
      <c r="G63" s="13">
        <v>0</v>
      </c>
      <c r="H63" s="13">
        <v>0</v>
      </c>
      <c r="I63" s="13">
        <f t="shared" si="2"/>
        <v>0</v>
      </c>
    </row>
    <row r="64" spans="2:9" x14ac:dyDescent="0.2">
      <c r="B64" s="2"/>
      <c r="C64" s="11" t="s">
        <v>67</v>
      </c>
      <c r="D64" s="13">
        <v>0</v>
      </c>
      <c r="E64" s="13">
        <v>0</v>
      </c>
      <c r="F64" s="13">
        <f t="shared" si="14"/>
        <v>0</v>
      </c>
      <c r="G64" s="13">
        <v>0</v>
      </c>
      <c r="H64" s="13">
        <v>0</v>
      </c>
      <c r="I64" s="13">
        <f t="shared" si="2"/>
        <v>0</v>
      </c>
    </row>
    <row r="65" spans="2:9" x14ac:dyDescent="0.2">
      <c r="B65" s="2"/>
      <c r="C65" s="11" t="s">
        <v>68</v>
      </c>
      <c r="D65" s="13">
        <v>0</v>
      </c>
      <c r="E65" s="13">
        <v>0</v>
      </c>
      <c r="F65" s="13">
        <f t="shared" si="14"/>
        <v>0</v>
      </c>
      <c r="G65" s="13">
        <v>0</v>
      </c>
      <c r="H65" s="13">
        <v>0</v>
      </c>
      <c r="I65" s="13">
        <f t="shared" si="2"/>
        <v>0</v>
      </c>
    </row>
    <row r="66" spans="2:9" x14ac:dyDescent="0.2">
      <c r="B66" s="2"/>
      <c r="C66" s="11" t="s">
        <v>69</v>
      </c>
      <c r="D66" s="13">
        <v>0</v>
      </c>
      <c r="E66" s="13">
        <v>0</v>
      </c>
      <c r="F66" s="13">
        <f t="shared" si="14"/>
        <v>0</v>
      </c>
      <c r="G66" s="13">
        <v>0</v>
      </c>
      <c r="H66" s="13">
        <v>0</v>
      </c>
      <c r="I66" s="13">
        <f t="shared" si="2"/>
        <v>0</v>
      </c>
    </row>
    <row r="67" spans="2:9" x14ac:dyDescent="0.2">
      <c r="B67" s="2"/>
      <c r="C67" s="11" t="s">
        <v>70</v>
      </c>
      <c r="D67" s="13">
        <v>0</v>
      </c>
      <c r="E67" s="13">
        <v>0</v>
      </c>
      <c r="F67" s="13">
        <f t="shared" si="14"/>
        <v>0</v>
      </c>
      <c r="G67" s="13">
        <v>0</v>
      </c>
      <c r="H67" s="13">
        <v>0</v>
      </c>
      <c r="I67" s="13">
        <f t="shared" si="2"/>
        <v>0</v>
      </c>
    </row>
    <row r="68" spans="2:9" x14ac:dyDescent="0.2">
      <c r="B68" s="2"/>
      <c r="C68" s="11" t="s">
        <v>71</v>
      </c>
      <c r="D68" s="13">
        <v>0</v>
      </c>
      <c r="E68" s="13">
        <v>0</v>
      </c>
      <c r="F68" s="13">
        <f t="shared" si="14"/>
        <v>0</v>
      </c>
      <c r="G68" s="13">
        <v>0</v>
      </c>
      <c r="H68" s="13">
        <v>0</v>
      </c>
      <c r="I68" s="13">
        <f t="shared" si="2"/>
        <v>0</v>
      </c>
    </row>
    <row r="69" spans="2:9" s="8" customFormat="1" x14ac:dyDescent="0.2">
      <c r="B69" s="36" t="s">
        <v>72</v>
      </c>
      <c r="C69" s="37"/>
      <c r="D69" s="14">
        <f>SUM(D70:D72)</f>
        <v>0</v>
      </c>
      <c r="E69" s="14">
        <f t="shared" ref="E69:I69" si="15">SUM(E70:E72)</f>
        <v>0</v>
      </c>
      <c r="F69" s="14">
        <f t="shared" si="15"/>
        <v>0</v>
      </c>
      <c r="G69" s="14">
        <f t="shared" si="15"/>
        <v>0</v>
      </c>
      <c r="H69" s="14">
        <f t="shared" si="15"/>
        <v>0</v>
      </c>
      <c r="I69" s="14">
        <f t="shared" si="15"/>
        <v>0</v>
      </c>
    </row>
    <row r="70" spans="2:9" x14ac:dyDescent="0.2">
      <c r="B70" s="2"/>
      <c r="C70" s="11" t="s">
        <v>73</v>
      </c>
      <c r="D70" s="13">
        <v>0</v>
      </c>
      <c r="E70" s="13">
        <v>0</v>
      </c>
      <c r="F70" s="13">
        <f t="shared" ref="F70:F72" si="16">+D70+E70</f>
        <v>0</v>
      </c>
      <c r="G70" s="13">
        <v>0</v>
      </c>
      <c r="H70" s="13">
        <v>0</v>
      </c>
      <c r="I70" s="13">
        <f t="shared" si="2"/>
        <v>0</v>
      </c>
    </row>
    <row r="71" spans="2:9" x14ac:dyDescent="0.2">
      <c r="B71" s="2"/>
      <c r="C71" s="11" t="s">
        <v>74</v>
      </c>
      <c r="D71" s="13">
        <v>0</v>
      </c>
      <c r="E71" s="13">
        <v>0</v>
      </c>
      <c r="F71" s="13">
        <f t="shared" si="16"/>
        <v>0</v>
      </c>
      <c r="G71" s="13">
        <v>0</v>
      </c>
      <c r="H71" s="13">
        <v>0</v>
      </c>
      <c r="I71" s="13">
        <f t="shared" si="2"/>
        <v>0</v>
      </c>
    </row>
    <row r="72" spans="2:9" x14ac:dyDescent="0.2">
      <c r="B72" s="2"/>
      <c r="C72" s="11" t="s">
        <v>75</v>
      </c>
      <c r="D72" s="13">
        <v>0</v>
      </c>
      <c r="E72" s="13">
        <v>0</v>
      </c>
      <c r="F72" s="13">
        <f t="shared" si="16"/>
        <v>0</v>
      </c>
      <c r="G72" s="13">
        <v>0</v>
      </c>
      <c r="H72" s="13">
        <v>0</v>
      </c>
      <c r="I72" s="13">
        <f t="shared" si="2"/>
        <v>0</v>
      </c>
    </row>
    <row r="73" spans="2:9" s="8" customFormat="1" x14ac:dyDescent="0.2">
      <c r="B73" s="36" t="s">
        <v>76</v>
      </c>
      <c r="C73" s="37"/>
      <c r="D73" s="14">
        <f>SUM(D74:D80)</f>
        <v>2922455.37</v>
      </c>
      <c r="E73" s="14">
        <f t="shared" ref="E73:I73" si="17">SUM(E74:E80)</f>
        <v>5002</v>
      </c>
      <c r="F73" s="14">
        <f t="shared" si="17"/>
        <v>2927457.37</v>
      </c>
      <c r="G73" s="14">
        <f t="shared" si="17"/>
        <v>2887112.7600000002</v>
      </c>
      <c r="H73" s="14">
        <f t="shared" si="17"/>
        <v>2887112.7600000002</v>
      </c>
      <c r="I73" s="14">
        <f t="shared" si="17"/>
        <v>40344.609999999986</v>
      </c>
    </row>
    <row r="74" spans="2:9" x14ac:dyDescent="0.2">
      <c r="B74" s="2"/>
      <c r="C74" s="11" t="s">
        <v>77</v>
      </c>
      <c r="D74" s="15">
        <v>2229559.4700000002</v>
      </c>
      <c r="E74" s="15">
        <v>1</v>
      </c>
      <c r="F74" s="13">
        <f t="shared" ref="F74:F80" si="18">+D74+E74</f>
        <v>2229560.4700000002</v>
      </c>
      <c r="G74" s="15">
        <v>2229559.4700000002</v>
      </c>
      <c r="H74" s="15">
        <v>2229559.4700000002</v>
      </c>
      <c r="I74" s="13">
        <f t="shared" si="2"/>
        <v>1</v>
      </c>
    </row>
    <row r="75" spans="2:9" x14ac:dyDescent="0.2">
      <c r="B75" s="2"/>
      <c r="C75" s="11" t="s">
        <v>78</v>
      </c>
      <c r="D75" s="15">
        <v>692895.9</v>
      </c>
      <c r="E75" s="15">
        <v>5001</v>
      </c>
      <c r="F75" s="13">
        <f t="shared" si="18"/>
        <v>697896.9</v>
      </c>
      <c r="G75" s="15">
        <v>657553.29</v>
      </c>
      <c r="H75" s="15">
        <v>657553.29</v>
      </c>
      <c r="I75" s="13">
        <f t="shared" ref="I75:I80" si="19">+F75-G75</f>
        <v>40343.609999999986</v>
      </c>
    </row>
    <row r="76" spans="2:9" x14ac:dyDescent="0.2">
      <c r="B76" s="2"/>
      <c r="C76" s="11" t="s">
        <v>79</v>
      </c>
      <c r="D76" s="13">
        <v>0</v>
      </c>
      <c r="E76" s="13">
        <v>0</v>
      </c>
      <c r="F76" s="13">
        <f t="shared" si="18"/>
        <v>0</v>
      </c>
      <c r="G76" s="13">
        <v>0</v>
      </c>
      <c r="H76" s="13">
        <v>0</v>
      </c>
      <c r="I76" s="13">
        <f t="shared" si="19"/>
        <v>0</v>
      </c>
    </row>
    <row r="77" spans="2:9" x14ac:dyDescent="0.2">
      <c r="B77" s="2"/>
      <c r="C77" s="11" t="s">
        <v>80</v>
      </c>
      <c r="D77" s="13">
        <v>0</v>
      </c>
      <c r="E77" s="13">
        <v>0</v>
      </c>
      <c r="F77" s="13">
        <f t="shared" si="18"/>
        <v>0</v>
      </c>
      <c r="G77" s="13">
        <v>0</v>
      </c>
      <c r="H77" s="13">
        <v>0</v>
      </c>
      <c r="I77" s="13">
        <f t="shared" si="19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8"/>
        <v>0</v>
      </c>
      <c r="G78" s="6">
        <v>0</v>
      </c>
      <c r="H78" s="6">
        <v>0</v>
      </c>
      <c r="I78" s="6">
        <f t="shared" si="19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8"/>
        <v>0</v>
      </c>
      <c r="G79" s="6">
        <v>0</v>
      </c>
      <c r="H79" s="6">
        <v>0</v>
      </c>
      <c r="I79" s="6">
        <f t="shared" si="19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8"/>
        <v>0</v>
      </c>
      <c r="G80" s="6">
        <v>0</v>
      </c>
      <c r="H80" s="6">
        <v>0</v>
      </c>
      <c r="I80" s="6">
        <f t="shared" si="19"/>
        <v>0</v>
      </c>
    </row>
    <row r="81" spans="2:9" ht="12.75" thickBot="1" x14ac:dyDescent="0.25">
      <c r="B81" s="38" t="s">
        <v>84</v>
      </c>
      <c r="C81" s="39"/>
      <c r="D81" s="7">
        <f>+D9+D17+D27+D37+D47+D57+D73</f>
        <v>138405800.66430002</v>
      </c>
      <c r="E81" s="7">
        <f t="shared" ref="E81:I81" si="20">+E9+E17+E27+E37+E47+E57+E73</f>
        <v>48020174.829999998</v>
      </c>
      <c r="F81" s="7">
        <f t="shared" si="20"/>
        <v>186425975.49429998</v>
      </c>
      <c r="G81" s="7">
        <f t="shared" si="20"/>
        <v>119988239.98000002</v>
      </c>
      <c r="H81" s="7">
        <f t="shared" si="20"/>
        <v>109958043.22000001</v>
      </c>
      <c r="I81" s="7">
        <f t="shared" si="20"/>
        <v>66437735.514300004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59055118110236227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2018-04-27T18:34:58Z</cp:lastPrinted>
  <dcterms:created xsi:type="dcterms:W3CDTF">2015-10-07T18:40:37Z</dcterms:created>
  <dcterms:modified xsi:type="dcterms:W3CDTF">2018-04-27T18:35:02Z</dcterms:modified>
</cp:coreProperties>
</file>