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Cta Pub\2018 01 T\IAGF 2018 01 Formatos\II. Información Presupuestaria\"/>
    </mc:Choice>
  </mc:AlternateContent>
  <xr:revisionPtr revIDLastSave="0" documentId="10_ncr:8100000_{CA103347-7820-4D6F-A0FC-EAEF3E6DEFD7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AE CFG" sheetId="1" r:id="rId1"/>
  </sheets>
  <definedNames>
    <definedName name="_xlnm.Print_Area" localSheetId="0">'EAE CFG'!$B$2:$H$45</definedName>
  </definedNames>
  <calcPr calcId="162913"/>
</workbook>
</file>

<file path=xl/calcChain.xml><?xml version="1.0" encoding="utf-8"?>
<calcChain xmlns="http://schemas.openxmlformats.org/spreadsheetml/2006/main">
  <c r="G39" i="1" l="1"/>
  <c r="F39" i="1"/>
  <c r="D39" i="1"/>
  <c r="C39" i="1"/>
  <c r="E43" i="1"/>
  <c r="H43" i="1" s="1"/>
  <c r="E42" i="1" l="1"/>
  <c r="H42" i="1" s="1"/>
  <c r="E41" i="1"/>
  <c r="H41" i="1" s="1"/>
  <c r="E40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G28" i="1"/>
  <c r="F28" i="1"/>
  <c r="D28" i="1"/>
  <c r="C28" i="1"/>
  <c r="G19" i="1"/>
  <c r="F19" i="1"/>
  <c r="D19" i="1"/>
  <c r="C19" i="1"/>
  <c r="G9" i="1"/>
  <c r="F9" i="1"/>
  <c r="D9" i="1"/>
  <c r="C9" i="1"/>
  <c r="C45" i="1" s="1"/>
  <c r="G45" i="1" l="1"/>
  <c r="F45" i="1"/>
  <c r="H9" i="1"/>
  <c r="E19" i="1"/>
  <c r="H20" i="1"/>
  <c r="H19" i="1" s="1"/>
  <c r="E28" i="1"/>
  <c r="H30" i="1"/>
  <c r="H28" i="1" s="1"/>
  <c r="E39" i="1"/>
  <c r="H40" i="1"/>
  <c r="H39" i="1" s="1"/>
  <c r="D45" i="1"/>
  <c r="E9" i="1"/>
  <c r="H45" i="1" l="1"/>
  <c r="E45" i="1"/>
</calcChain>
</file>

<file path=xl/sharedStrings.xml><?xml version="1.0" encoding="utf-8"?>
<sst xmlns="http://schemas.openxmlformats.org/spreadsheetml/2006/main" count="53" uniqueCount="52">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</sst>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4" borderId="18" xfId="0" applyFont="1" applyFill="1" applyBorder="1" applyAlignment="1">
      <alignment horizontal="center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Border="1" applyAlignment="1">
      <alignment vertical="top"/>
    </xf>
    <xf numFmtId="0" fontId="2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42</xdr:row>
      <xdr:rowOff>84666</xdr:rowOff>
    </xdr:from>
    <xdr:ext cx="1074653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CD408D-932F-451E-9AE0-457EB4814389}"/>
            </a:ext>
          </a:extLst>
        </xdr:cNvPr>
        <xdr:cNvSpPr txBox="1"/>
      </xdr:nvSpPr>
      <xdr:spPr>
        <a:xfrm>
          <a:off x="10583" y="7567083"/>
          <a:ext cx="10746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Sin</a:t>
          </a:r>
          <a:r>
            <a:rPr lang="es-MX" sz="1100" b="1" baseline="0"/>
            <a:t> Descripción</a:t>
          </a:r>
          <a:endParaRPr lang="es-MX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showGridLines="0" tabSelected="1" topLeftCell="A25" zoomScale="90" zoomScaleNormal="90" workbookViewId="0">
      <selection activeCell="J41" sqref="J41"/>
    </sheetView>
  </sheetViews>
  <sheetFormatPr baseColWidth="10" defaultColWidth="11.375" defaultRowHeight="12" x14ac:dyDescent="0.2"/>
  <cols>
    <col min="1" max="1" width="0.875" style="1" customWidth="1"/>
    <col min="2" max="2" width="37.375" style="1" customWidth="1"/>
    <col min="3" max="8" width="16.25" style="1" customWidth="1"/>
    <col min="9" max="11" width="13.75" style="1" customWidth="1"/>
    <col min="12" max="12" width="39.125" style="1" customWidth="1"/>
    <col min="13" max="16384" width="11.375" style="1"/>
  </cols>
  <sheetData>
    <row r="1" spans="2:9" ht="4.5" customHeight="1" thickBot="1" x14ac:dyDescent="0.3">
      <c r="I1" s="3" t="s">
        <v>50</v>
      </c>
    </row>
    <row r="2" spans="2:9" x14ac:dyDescent="0.2">
      <c r="B2" s="14" t="s">
        <v>51</v>
      </c>
      <c r="C2" s="15"/>
      <c r="D2" s="15"/>
      <c r="E2" s="15"/>
      <c r="F2" s="15"/>
      <c r="G2" s="15"/>
      <c r="H2" s="16"/>
    </row>
    <row r="3" spans="2:9" x14ac:dyDescent="0.2">
      <c r="B3" s="17" t="s">
        <v>0</v>
      </c>
      <c r="C3" s="18"/>
      <c r="D3" s="18"/>
      <c r="E3" s="18"/>
      <c r="F3" s="18"/>
      <c r="G3" s="18"/>
      <c r="H3" s="19"/>
    </row>
    <row r="4" spans="2:9" x14ac:dyDescent="0.2">
      <c r="B4" s="17" t="s">
        <v>1</v>
      </c>
      <c r="C4" s="18"/>
      <c r="D4" s="18"/>
      <c r="E4" s="18"/>
      <c r="F4" s="18"/>
      <c r="G4" s="18"/>
      <c r="H4" s="19"/>
    </row>
    <row r="5" spans="2:9" ht="12.75" thickBot="1" x14ac:dyDescent="0.25">
      <c r="B5" s="20" t="s">
        <v>49</v>
      </c>
      <c r="C5" s="21"/>
      <c r="D5" s="21"/>
      <c r="E5" s="21"/>
      <c r="F5" s="21"/>
      <c r="G5" s="21"/>
      <c r="H5" s="22"/>
    </row>
    <row r="6" spans="2:9" ht="12.75" thickBot="1" x14ac:dyDescent="0.25">
      <c r="B6" s="23" t="s">
        <v>2</v>
      </c>
      <c r="C6" s="26" t="s">
        <v>3</v>
      </c>
      <c r="D6" s="27"/>
      <c r="E6" s="27"/>
      <c r="F6" s="27"/>
      <c r="G6" s="28"/>
      <c r="H6" s="29" t="s">
        <v>4</v>
      </c>
    </row>
    <row r="7" spans="2:9" ht="24.75" thickBot="1" x14ac:dyDescent="0.25">
      <c r="B7" s="24"/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30"/>
    </row>
    <row r="8" spans="2:9" ht="12.75" thickBot="1" x14ac:dyDescent="0.25">
      <c r="B8" s="25"/>
      <c r="C8" s="6" t="s">
        <v>45</v>
      </c>
      <c r="D8" s="6" t="s">
        <v>46</v>
      </c>
      <c r="E8" s="6" t="s">
        <v>10</v>
      </c>
      <c r="F8" s="6" t="s">
        <v>47</v>
      </c>
      <c r="G8" s="6" t="s">
        <v>48</v>
      </c>
      <c r="H8" s="6" t="s">
        <v>11</v>
      </c>
    </row>
    <row r="9" spans="2:9" s="5" customFormat="1" ht="12" customHeight="1" x14ac:dyDescent="0.2">
      <c r="B9" s="9" t="s">
        <v>12</v>
      </c>
      <c r="C9" s="11">
        <f t="shared" ref="C9:H9" si="0">SUM(C10:C17)</f>
        <v>69141807.580499992</v>
      </c>
      <c r="D9" s="11">
        <f t="shared" si="0"/>
        <v>44889369.820000008</v>
      </c>
      <c r="E9" s="11">
        <f t="shared" si="0"/>
        <v>114031177.40049998</v>
      </c>
      <c r="F9" s="11">
        <f t="shared" si="0"/>
        <v>84731365.75999999</v>
      </c>
      <c r="G9" s="11">
        <f t="shared" si="0"/>
        <v>79305361.690000013</v>
      </c>
      <c r="H9" s="11">
        <f t="shared" si="0"/>
        <v>29299811.640499998</v>
      </c>
    </row>
    <row r="10" spans="2:9" ht="12" customHeight="1" x14ac:dyDescent="0.2">
      <c r="B10" s="10" t="s">
        <v>13</v>
      </c>
      <c r="C10" s="8">
        <v>1036634.0505</v>
      </c>
      <c r="D10" s="8">
        <v>182440</v>
      </c>
      <c r="E10" s="12">
        <f>+C10+D10</f>
        <v>1219074.0504999999</v>
      </c>
      <c r="F10" s="8">
        <v>900215.65</v>
      </c>
      <c r="G10" s="8">
        <v>847983.72</v>
      </c>
      <c r="H10" s="12">
        <f>+E10-F10</f>
        <v>318858.40049999987</v>
      </c>
    </row>
    <row r="11" spans="2:9" ht="14.45" customHeight="1" x14ac:dyDescent="0.2">
      <c r="B11" s="10" t="s">
        <v>14</v>
      </c>
      <c r="C11" s="12">
        <v>0</v>
      </c>
      <c r="D11" s="12">
        <v>0</v>
      </c>
      <c r="E11" s="12">
        <f t="shared" ref="E11:E17" si="1">+C11+D11</f>
        <v>0</v>
      </c>
      <c r="F11" s="12">
        <v>0</v>
      </c>
      <c r="G11" s="12">
        <v>0</v>
      </c>
      <c r="H11" s="12">
        <f t="shared" ref="H11:H17" si="2">+E11-F11</f>
        <v>0</v>
      </c>
    </row>
    <row r="12" spans="2:9" ht="12" customHeight="1" x14ac:dyDescent="0.2">
      <c r="B12" s="10" t="s">
        <v>15</v>
      </c>
      <c r="C12" s="8">
        <v>27398488.584000003</v>
      </c>
      <c r="D12" s="8">
        <v>35562065.210000001</v>
      </c>
      <c r="E12" s="12">
        <f t="shared" si="1"/>
        <v>62960553.794</v>
      </c>
      <c r="F12" s="8">
        <v>52403958.75</v>
      </c>
      <c r="G12" s="8">
        <v>49834994.329999998</v>
      </c>
      <c r="H12" s="12">
        <f t="shared" si="2"/>
        <v>10556595.044</v>
      </c>
    </row>
    <row r="13" spans="2:9" ht="14.45" customHeight="1" x14ac:dyDescent="0.2">
      <c r="B13" s="10" t="s">
        <v>16</v>
      </c>
      <c r="C13" s="8">
        <v>0</v>
      </c>
      <c r="D13" s="8">
        <v>0</v>
      </c>
      <c r="E13" s="12">
        <f t="shared" si="1"/>
        <v>0</v>
      </c>
      <c r="F13" s="8">
        <v>0</v>
      </c>
      <c r="G13" s="8">
        <v>0</v>
      </c>
      <c r="H13" s="12">
        <f t="shared" si="2"/>
        <v>0</v>
      </c>
    </row>
    <row r="14" spans="2:9" ht="12" customHeight="1" x14ac:dyDescent="0.2">
      <c r="B14" s="10" t="s">
        <v>17</v>
      </c>
      <c r="C14" s="8">
        <v>22453933.735199999</v>
      </c>
      <c r="D14" s="8">
        <v>-391356.19</v>
      </c>
      <c r="E14" s="12">
        <f t="shared" si="1"/>
        <v>22062577.545199998</v>
      </c>
      <c r="F14" s="8">
        <v>11998052.109999999</v>
      </c>
      <c r="G14" s="8">
        <v>11809791.98</v>
      </c>
      <c r="H14" s="12">
        <f t="shared" si="2"/>
        <v>10064525.435199998</v>
      </c>
    </row>
    <row r="15" spans="2:9" ht="14.45" customHeight="1" x14ac:dyDescent="0.2">
      <c r="B15" s="10" t="s">
        <v>18</v>
      </c>
      <c r="C15" s="8">
        <v>0</v>
      </c>
      <c r="D15" s="8">
        <v>0</v>
      </c>
      <c r="E15" s="12">
        <f t="shared" si="1"/>
        <v>0</v>
      </c>
      <c r="F15" s="8">
        <v>0</v>
      </c>
      <c r="G15" s="8">
        <v>0</v>
      </c>
      <c r="H15" s="12">
        <f t="shared" si="2"/>
        <v>0</v>
      </c>
    </row>
    <row r="16" spans="2:9" ht="25.9" customHeight="1" x14ac:dyDescent="0.2">
      <c r="B16" s="10" t="s">
        <v>19</v>
      </c>
      <c r="C16" s="8">
        <v>17863894.6653</v>
      </c>
      <c r="D16" s="8">
        <v>9257680.8000000007</v>
      </c>
      <c r="E16" s="12">
        <f t="shared" si="1"/>
        <v>27121575.465300001</v>
      </c>
      <c r="F16" s="8">
        <v>18907153.43</v>
      </c>
      <c r="G16" s="8">
        <v>16316194.210000001</v>
      </c>
      <c r="H16" s="12">
        <f t="shared" si="2"/>
        <v>8214422.0353000015</v>
      </c>
    </row>
    <row r="17" spans="2:8" ht="14.45" customHeight="1" x14ac:dyDescent="0.2">
      <c r="B17" s="10" t="s">
        <v>20</v>
      </c>
      <c r="C17" s="8">
        <v>388856.54549999995</v>
      </c>
      <c r="D17" s="8">
        <v>278540</v>
      </c>
      <c r="E17" s="12">
        <f t="shared" si="1"/>
        <v>667396.54550000001</v>
      </c>
      <c r="F17" s="8">
        <v>521985.82</v>
      </c>
      <c r="G17" s="8">
        <v>496397.45</v>
      </c>
      <c r="H17" s="12">
        <f t="shared" si="2"/>
        <v>145410.7255</v>
      </c>
    </row>
    <row r="18" spans="2:8" ht="10.9" customHeight="1" x14ac:dyDescent="0.2">
      <c r="B18" s="10"/>
      <c r="C18" s="12"/>
      <c r="D18" s="12"/>
      <c r="E18" s="12"/>
      <c r="F18" s="12"/>
      <c r="G18" s="12"/>
      <c r="H18" s="12"/>
    </row>
    <row r="19" spans="2:8" s="5" customFormat="1" ht="14.45" customHeight="1" x14ac:dyDescent="0.2">
      <c r="B19" s="9" t="s">
        <v>21</v>
      </c>
      <c r="C19" s="7">
        <f>SUM(C20:C26)</f>
        <v>66443437.962900013</v>
      </c>
      <c r="D19" s="7">
        <f t="shared" ref="D19:H19" si="3">SUM(D20:D26)</f>
        <v>2483698.0099999998</v>
      </c>
      <c r="E19" s="7">
        <f t="shared" si="3"/>
        <v>68927135.972899988</v>
      </c>
      <c r="F19" s="7">
        <f t="shared" si="3"/>
        <v>32943723.950000007</v>
      </c>
      <c r="G19" s="7">
        <f t="shared" si="3"/>
        <v>29170451.000000004</v>
      </c>
      <c r="H19" s="7">
        <f t="shared" si="3"/>
        <v>35983412.022900015</v>
      </c>
    </row>
    <row r="20" spans="2:8" ht="12" customHeight="1" x14ac:dyDescent="0.2">
      <c r="B20" s="10" t="s">
        <v>22</v>
      </c>
      <c r="C20" s="13">
        <v>293047.01069999998</v>
      </c>
      <c r="D20" s="13">
        <v>145602</v>
      </c>
      <c r="E20" s="12">
        <f t="shared" ref="E20:E26" si="4">+C20+D20</f>
        <v>438649.01069999998</v>
      </c>
      <c r="F20" s="8">
        <v>163103.79999999999</v>
      </c>
      <c r="G20" s="8">
        <v>110062.1</v>
      </c>
      <c r="H20" s="12">
        <f t="shared" ref="H20:H26" si="5">+E20-F20</f>
        <v>275545.2107</v>
      </c>
    </row>
    <row r="21" spans="2:8" ht="14.45" customHeight="1" x14ac:dyDescent="0.2">
      <c r="B21" s="10" t="s">
        <v>23</v>
      </c>
      <c r="C21" s="13">
        <v>57847917.301800005</v>
      </c>
      <c r="D21" s="13">
        <v>-950569.67</v>
      </c>
      <c r="E21" s="12">
        <f t="shared" si="4"/>
        <v>56897347.631800003</v>
      </c>
      <c r="F21" s="8">
        <v>25366239.609999999</v>
      </c>
      <c r="G21" s="8">
        <v>22548965.129999999</v>
      </c>
      <c r="H21" s="12">
        <f t="shared" si="5"/>
        <v>31531108.021800004</v>
      </c>
    </row>
    <row r="22" spans="2:8" ht="15" customHeight="1" x14ac:dyDescent="0.2">
      <c r="B22" s="10" t="s">
        <v>24</v>
      </c>
      <c r="C22" s="13">
        <v>1368901.5399000002</v>
      </c>
      <c r="D22" s="13">
        <v>332662.08</v>
      </c>
      <c r="E22" s="12">
        <f t="shared" si="4"/>
        <v>1701563.6199000003</v>
      </c>
      <c r="F22" s="8">
        <v>808293.37</v>
      </c>
      <c r="G22" s="8">
        <v>747008.78</v>
      </c>
      <c r="H22" s="12">
        <f t="shared" si="5"/>
        <v>893270.24990000029</v>
      </c>
    </row>
    <row r="23" spans="2:8" ht="24.75" customHeight="1" x14ac:dyDescent="0.2">
      <c r="B23" s="10" t="s">
        <v>25</v>
      </c>
      <c r="C23" s="13">
        <v>4277432.3258999996</v>
      </c>
      <c r="D23" s="13">
        <v>744527</v>
      </c>
      <c r="E23" s="12">
        <f t="shared" si="4"/>
        <v>5021959.3258999996</v>
      </c>
      <c r="F23" s="8">
        <v>3227957.78</v>
      </c>
      <c r="G23" s="8">
        <v>2847875.33</v>
      </c>
      <c r="H23" s="12">
        <f t="shared" si="5"/>
        <v>1794001.5458999998</v>
      </c>
    </row>
    <row r="24" spans="2:8" x14ac:dyDescent="0.2">
      <c r="B24" s="10" t="s">
        <v>27</v>
      </c>
      <c r="C24" s="13">
        <v>97352.391000000003</v>
      </c>
      <c r="D24" s="13">
        <v>100352.6</v>
      </c>
      <c r="E24" s="12">
        <f t="shared" si="4"/>
        <v>197704.99100000001</v>
      </c>
      <c r="F24" s="8">
        <v>133609.92000000001</v>
      </c>
      <c r="G24" s="8">
        <v>130963.11</v>
      </c>
      <c r="H24" s="12">
        <f t="shared" si="5"/>
        <v>64095.070999999996</v>
      </c>
    </row>
    <row r="25" spans="2:8" x14ac:dyDescent="0.2">
      <c r="B25" s="10" t="s">
        <v>28</v>
      </c>
      <c r="C25" s="13">
        <v>2453865.9036000003</v>
      </c>
      <c r="D25" s="13">
        <v>2060412</v>
      </c>
      <c r="E25" s="12">
        <f t="shared" si="4"/>
        <v>4514277.9035999998</v>
      </c>
      <c r="F25" s="8">
        <v>3114279.05</v>
      </c>
      <c r="G25" s="8">
        <v>2671702.71</v>
      </c>
      <c r="H25" s="12">
        <f t="shared" si="5"/>
        <v>1399998.8536</v>
      </c>
    </row>
    <row r="26" spans="2:8" x14ac:dyDescent="0.2">
      <c r="B26" s="10" t="s">
        <v>29</v>
      </c>
      <c r="C26" s="13">
        <v>104921.49</v>
      </c>
      <c r="D26" s="13">
        <v>50712</v>
      </c>
      <c r="E26" s="12">
        <f t="shared" si="4"/>
        <v>155633.49</v>
      </c>
      <c r="F26" s="8">
        <v>130240.42</v>
      </c>
      <c r="G26" s="8">
        <v>113873.84</v>
      </c>
      <c r="H26" s="12">
        <f t="shared" si="5"/>
        <v>25393.069999999992</v>
      </c>
    </row>
    <row r="27" spans="2:8" ht="10.9" customHeight="1" x14ac:dyDescent="0.2">
      <c r="B27" s="10"/>
      <c r="C27" s="12"/>
      <c r="D27" s="12"/>
      <c r="E27" s="12"/>
      <c r="F27" s="12"/>
      <c r="G27" s="12"/>
      <c r="H27" s="12"/>
    </row>
    <row r="28" spans="2:8" s="5" customFormat="1" x14ac:dyDescent="0.2">
      <c r="B28" s="9" t="s">
        <v>30</v>
      </c>
      <c r="C28" s="7">
        <f>SUM(C29:C37)</f>
        <v>1288548.4575</v>
      </c>
      <c r="D28" s="7">
        <f t="shared" ref="D28:H28" si="6">SUM(D29:D37)</f>
        <v>538257</v>
      </c>
      <c r="E28" s="7">
        <f t="shared" si="6"/>
        <v>1826805.4575</v>
      </c>
      <c r="F28" s="7">
        <f t="shared" si="6"/>
        <v>1370023.79</v>
      </c>
      <c r="G28" s="7">
        <f t="shared" si="6"/>
        <v>620346.91999999993</v>
      </c>
      <c r="H28" s="7">
        <f t="shared" si="6"/>
        <v>456781.66749999992</v>
      </c>
    </row>
    <row r="29" spans="2:8" ht="24" x14ac:dyDescent="0.2">
      <c r="B29" s="10" t="s">
        <v>31</v>
      </c>
      <c r="C29" s="8">
        <v>449970.43439999997</v>
      </c>
      <c r="D29" s="8">
        <v>61302</v>
      </c>
      <c r="E29" s="12">
        <f t="shared" ref="E29:E37" si="7">+C29+D29</f>
        <v>511272.43439999997</v>
      </c>
      <c r="F29" s="8">
        <v>325516.59999999998</v>
      </c>
      <c r="G29" s="8">
        <v>299814.7</v>
      </c>
      <c r="H29" s="12">
        <f t="shared" ref="H29:H37" si="8">+E29-F29</f>
        <v>185755.83439999999</v>
      </c>
    </row>
    <row r="30" spans="2:8" x14ac:dyDescent="0.2">
      <c r="B30" s="10" t="s">
        <v>32</v>
      </c>
      <c r="C30" s="8">
        <v>472784.076</v>
      </c>
      <c r="D30" s="8">
        <v>451354</v>
      </c>
      <c r="E30" s="12">
        <f t="shared" si="7"/>
        <v>924138.076</v>
      </c>
      <c r="F30" s="8">
        <v>792844.18</v>
      </c>
      <c r="G30" s="8">
        <v>91168.16</v>
      </c>
      <c r="H30" s="12">
        <f t="shared" si="8"/>
        <v>131293.89599999995</v>
      </c>
    </row>
    <row r="31" spans="2:8" x14ac:dyDescent="0.2">
      <c r="B31" s="10" t="s">
        <v>33</v>
      </c>
      <c r="C31" s="12">
        <v>0</v>
      </c>
      <c r="D31" s="12">
        <v>0</v>
      </c>
      <c r="E31" s="12">
        <f t="shared" si="7"/>
        <v>0</v>
      </c>
      <c r="F31" s="12">
        <v>0</v>
      </c>
      <c r="G31" s="12">
        <v>0</v>
      </c>
      <c r="H31" s="12">
        <f t="shared" si="8"/>
        <v>0</v>
      </c>
    </row>
    <row r="32" spans="2:8" x14ac:dyDescent="0.2">
      <c r="B32" s="10" t="s">
        <v>34</v>
      </c>
      <c r="C32" s="12">
        <v>0</v>
      </c>
      <c r="D32" s="12">
        <v>0</v>
      </c>
      <c r="E32" s="12">
        <f t="shared" si="7"/>
        <v>0</v>
      </c>
      <c r="F32" s="12">
        <v>0</v>
      </c>
      <c r="G32" s="12">
        <v>0</v>
      </c>
      <c r="H32" s="12">
        <f t="shared" si="8"/>
        <v>0</v>
      </c>
    </row>
    <row r="33" spans="2:8" x14ac:dyDescent="0.2">
      <c r="B33" s="10" t="s">
        <v>35</v>
      </c>
      <c r="C33" s="12">
        <v>0</v>
      </c>
      <c r="D33" s="12">
        <v>0</v>
      </c>
      <c r="E33" s="12">
        <f t="shared" si="7"/>
        <v>0</v>
      </c>
      <c r="F33" s="12">
        <v>0</v>
      </c>
      <c r="G33" s="12">
        <v>0</v>
      </c>
      <c r="H33" s="12">
        <f t="shared" si="8"/>
        <v>0</v>
      </c>
    </row>
    <row r="34" spans="2:8" x14ac:dyDescent="0.2">
      <c r="B34" s="10" t="s">
        <v>36</v>
      </c>
      <c r="C34" s="12">
        <v>0</v>
      </c>
      <c r="D34" s="12">
        <v>0</v>
      </c>
      <c r="E34" s="12">
        <f t="shared" si="7"/>
        <v>0</v>
      </c>
      <c r="F34" s="12">
        <v>0</v>
      </c>
      <c r="G34" s="12">
        <v>0</v>
      </c>
      <c r="H34" s="12">
        <f t="shared" si="8"/>
        <v>0</v>
      </c>
    </row>
    <row r="35" spans="2:8" x14ac:dyDescent="0.2">
      <c r="B35" s="10" t="s">
        <v>37</v>
      </c>
      <c r="C35" s="8">
        <v>365793.94709999999</v>
      </c>
      <c r="D35" s="8">
        <v>25601</v>
      </c>
      <c r="E35" s="12">
        <f t="shared" si="7"/>
        <v>391394.94709999999</v>
      </c>
      <c r="F35" s="8">
        <v>251663.01</v>
      </c>
      <c r="G35" s="8">
        <v>229364.06</v>
      </c>
      <c r="H35" s="12">
        <f t="shared" si="8"/>
        <v>139731.93709999998</v>
      </c>
    </row>
    <row r="36" spans="2:8" x14ac:dyDescent="0.2">
      <c r="B36" s="10" t="s">
        <v>38</v>
      </c>
      <c r="C36" s="12">
        <v>0</v>
      </c>
      <c r="D36" s="12">
        <v>0</v>
      </c>
      <c r="E36" s="12">
        <f t="shared" si="7"/>
        <v>0</v>
      </c>
      <c r="F36" s="12">
        <v>0</v>
      </c>
      <c r="G36" s="12">
        <v>0</v>
      </c>
      <c r="H36" s="12">
        <f t="shared" si="8"/>
        <v>0</v>
      </c>
    </row>
    <row r="37" spans="2:8" x14ac:dyDescent="0.2">
      <c r="B37" s="10" t="s">
        <v>39</v>
      </c>
      <c r="C37" s="12">
        <v>0</v>
      </c>
      <c r="D37" s="12">
        <v>0</v>
      </c>
      <c r="E37" s="12">
        <f t="shared" si="7"/>
        <v>0</v>
      </c>
      <c r="F37" s="12">
        <v>0</v>
      </c>
      <c r="G37" s="12">
        <v>0</v>
      </c>
      <c r="H37" s="12">
        <f t="shared" si="8"/>
        <v>0</v>
      </c>
    </row>
    <row r="38" spans="2:8" x14ac:dyDescent="0.2">
      <c r="B38" s="10"/>
      <c r="C38" s="12"/>
      <c r="D38" s="12"/>
      <c r="E38" s="12"/>
      <c r="F38" s="12"/>
      <c r="G38" s="12"/>
      <c r="H38" s="12"/>
    </row>
    <row r="39" spans="2:8" s="5" customFormat="1" ht="21.6" customHeight="1" x14ac:dyDescent="0.2">
      <c r="B39" s="9" t="s">
        <v>40</v>
      </c>
      <c r="C39" s="7">
        <f>SUM(C40:C43)</f>
        <v>0</v>
      </c>
      <c r="D39" s="7">
        <f t="shared" ref="D39:H39" si="9">SUM(D40:D43)</f>
        <v>0</v>
      </c>
      <c r="E39" s="7">
        <f t="shared" si="9"/>
        <v>0</v>
      </c>
      <c r="F39" s="7">
        <f t="shared" si="9"/>
        <v>0</v>
      </c>
      <c r="G39" s="7">
        <f t="shared" si="9"/>
        <v>0</v>
      </c>
      <c r="H39" s="7">
        <f t="shared" si="9"/>
        <v>0</v>
      </c>
    </row>
    <row r="40" spans="2:8" ht="24" x14ac:dyDescent="0.2">
      <c r="B40" s="10" t="s">
        <v>41</v>
      </c>
      <c r="C40" s="12">
        <v>0</v>
      </c>
      <c r="D40" s="12">
        <v>0</v>
      </c>
      <c r="E40" s="12">
        <f t="shared" ref="E40:E42" si="10">+C40+D40</f>
        <v>0</v>
      </c>
      <c r="F40" s="12">
        <v>0</v>
      </c>
      <c r="G40" s="12">
        <v>0</v>
      </c>
      <c r="H40" s="12">
        <f t="shared" ref="H40:H43" si="11">+E40-F40</f>
        <v>0</v>
      </c>
    </row>
    <row r="41" spans="2:8" ht="24" x14ac:dyDescent="0.2">
      <c r="B41" s="10" t="s">
        <v>42</v>
      </c>
      <c r="C41" s="12">
        <v>0</v>
      </c>
      <c r="D41" s="12">
        <v>0</v>
      </c>
      <c r="E41" s="12">
        <f t="shared" si="10"/>
        <v>0</v>
      </c>
      <c r="F41" s="12">
        <v>0</v>
      </c>
      <c r="G41" s="12">
        <v>0</v>
      </c>
      <c r="H41" s="12">
        <f t="shared" si="11"/>
        <v>0</v>
      </c>
    </row>
    <row r="42" spans="2:8" x14ac:dyDescent="0.2">
      <c r="B42" s="10" t="s">
        <v>43</v>
      </c>
      <c r="C42" s="12">
        <v>0</v>
      </c>
      <c r="D42" s="12">
        <v>0</v>
      </c>
      <c r="E42" s="12">
        <f t="shared" si="10"/>
        <v>0</v>
      </c>
      <c r="F42" s="12">
        <v>0</v>
      </c>
      <c r="G42" s="12">
        <v>0</v>
      </c>
      <c r="H42" s="12">
        <f t="shared" si="11"/>
        <v>0</v>
      </c>
    </row>
    <row r="43" spans="2:8" x14ac:dyDescent="0.2">
      <c r="B43" s="10" t="s">
        <v>44</v>
      </c>
      <c r="C43" s="12">
        <v>0</v>
      </c>
      <c r="D43" s="12">
        <v>0</v>
      </c>
      <c r="E43" s="12">
        <f t="shared" ref="E43" si="12">+C43+D43</f>
        <v>0</v>
      </c>
      <c r="F43" s="12">
        <v>0</v>
      </c>
      <c r="G43" s="12">
        <v>0</v>
      </c>
      <c r="H43" s="12">
        <f t="shared" si="11"/>
        <v>0</v>
      </c>
    </row>
    <row r="44" spans="2:8" ht="12.75" thickBot="1" x14ac:dyDescent="0.25">
      <c r="B44" s="31" t="s">
        <v>26</v>
      </c>
      <c r="C44" s="7">
        <v>1532006.66</v>
      </c>
      <c r="D44" s="7">
        <v>108850</v>
      </c>
      <c r="E44" s="7">
        <v>1640856.66</v>
      </c>
      <c r="F44" s="7">
        <v>943126.48</v>
      </c>
      <c r="G44" s="7">
        <v>861883.61</v>
      </c>
      <c r="H44" s="7">
        <v>697730.18</v>
      </c>
    </row>
    <row r="45" spans="2:8" ht="12.75" thickBot="1" x14ac:dyDescent="0.25">
      <c r="B45" s="2" t="s">
        <v>26</v>
      </c>
      <c r="C45" s="4">
        <f t="shared" ref="C45:H45" si="13">+C9+C19+C28+C39+C44</f>
        <v>138405800.6609</v>
      </c>
      <c r="D45" s="4">
        <f t="shared" si="13"/>
        <v>48020174.830000006</v>
      </c>
      <c r="E45" s="4">
        <f t="shared" si="13"/>
        <v>186425975.49089998</v>
      </c>
      <c r="F45" s="4">
        <f t="shared" si="13"/>
        <v>119988239.98</v>
      </c>
      <c r="G45" s="4">
        <f t="shared" si="13"/>
        <v>109958043.22000001</v>
      </c>
      <c r="H45" s="4">
        <f t="shared" si="13"/>
        <v>66437735.510900006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59055118110236227" bottom="0.19685039370078741" header="0.31496062992125984" footer="0.31496062992125984"/>
  <pageSetup scale="76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2018-04-27T18:35:37Z</cp:lastPrinted>
  <dcterms:created xsi:type="dcterms:W3CDTF">2015-10-07T18:41:16Z</dcterms:created>
  <dcterms:modified xsi:type="dcterms:W3CDTF">2018-04-30T00:05:13Z</dcterms:modified>
</cp:coreProperties>
</file>