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6395" windowHeight="6225"/>
  </bookViews>
  <sheets>
    <sheet name="EA" sheetId="1" r:id="rId1"/>
  </sheets>
  <definedNames>
    <definedName name="_xlnm.Print_Area" localSheetId="0">EA!$B$2:$H$68</definedName>
  </definedName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60" i="1" l="1"/>
  <c r="H53" i="1"/>
  <c r="H47" i="1"/>
  <c r="H43" i="1"/>
  <c r="H33" i="1"/>
  <c r="H29" i="1"/>
  <c r="G60" i="1"/>
  <c r="G53" i="1"/>
  <c r="G47" i="1"/>
  <c r="G43" i="1"/>
  <c r="G33" i="1"/>
  <c r="G29" i="1"/>
  <c r="H19" i="1"/>
  <c r="H16" i="1"/>
  <c r="H7" i="1"/>
  <c r="G19" i="1"/>
  <c r="G16" i="1"/>
  <c r="G7" i="1"/>
  <c r="H63" i="1" l="1"/>
  <c r="G63" i="1"/>
  <c r="H26" i="1"/>
  <c r="G26" i="1"/>
  <c r="H65" i="1" l="1"/>
  <c r="G65" i="1"/>
</calcChain>
</file>

<file path=xl/sharedStrings.xml><?xml version="1.0" encoding="utf-8"?>
<sst xmlns="http://schemas.openxmlformats.org/spreadsheetml/2006/main" count="75" uniqueCount="74">
  <si>
    <t>Estado de Actividades</t>
  </si>
  <si>
    <t>INGRESOS Y OTROS BENEFICIOS</t>
  </si>
  <si>
    <t>Impuestos</t>
  </si>
  <si>
    <t>Cuotas y Aportaciones de Seguridad Social</t>
  </si>
  <si>
    <t xml:space="preserve">Contribuciones de Mejoras </t>
  </si>
  <si>
    <t>Derechos</t>
  </si>
  <si>
    <t>Aprovechamientos de Tipo Corriente</t>
  </si>
  <si>
    <t>Ingresos por Venta de Bienes y Servicios</t>
  </si>
  <si>
    <t>Ingresos no Comprendidos en las Fracciones de la Ley de Ingresos Causados en Ejercicios Fiscales Anteriores Pendientes de Liquidación o Pago</t>
  </si>
  <si>
    <t>Participaciones, Aportaciones, Transferencias, Asignaciones, Subsidios y Otras Ayudas</t>
  </si>
  <si>
    <t>Participaciones y Aportaciones</t>
  </si>
  <si>
    <t>Transferencia, Asignaciones, Subsidios y Otras Ayudas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</si>
  <si>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</si>
  <si>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</si>
  <si>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</si>
  <si>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</si>
  <si>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</si>
  <si>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</si>
  <si>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</si>
  <si>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</si>
  <si>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</si>
  <si>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</si>
  <si>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</si>
  <si>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</si>
  <si>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</si>
  <si>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</si>
  <si>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</si>
  <si>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</si>
  <si>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</si>
  <si>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</si>
  <si>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</si>
  <si>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</si>
  <si>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</si>
  <si>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y Aportaciones 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</si>
  <si>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</si>
  <si>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</si>
  <si>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</si>
  <si>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</si>
  <si>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</si>
  <si>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</si>
  <si>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</si>
  <si>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</si>
  <si>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</si>
  <si>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</si>
  <si>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</si>
  <si>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</si>
  <si>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</si>
  <si>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y Obsolescencia</t>
  </si>
  <si>
    <t>Aumento por Insuficiencia de Provisiones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</si>
  <si>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</si>
  <si>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</si>
  <si>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</si>
  <si>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</si>
  <si>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</si>
  <si>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r>
      <t xml:space="preserve"> 
</t>
    </r>
    <r>
      <rPr>
        <b/>
        <sz val="9"/>
        <rFont val="Arial"/>
        <family val="2"/>
      </rPr>
      <t>Nota de Gestión Administrativa 17</t>
    </r>
    <r>
      <rPr>
        <sz val="9"/>
        <rFont val="Arial"/>
        <family val="2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
</t>
    </r>
  </si>
  <si>
    <t>2017</t>
  </si>
  <si>
    <t>Del 01 de enero al 31 de marzo de 2018 y 2017</t>
  </si>
  <si>
    <t>2018</t>
  </si>
  <si>
    <t>Ingresos de la Gestión:</t>
  </si>
  <si>
    <t>Productos de Tipo Corriente</t>
  </si>
  <si>
    <t>ASEC_EA_1erTRIM_V2</t>
  </si>
  <si>
    <t>MUNICIPIO DE ZARAGOZA, COAHUILA</t>
  </si>
  <si>
    <t xml:space="preserve">C. ANGELES ELOISA FLORES TORRES </t>
  </si>
  <si>
    <t xml:space="preserve">            C. JUAN MARTIN SALINAS LOPEZ</t>
  </si>
  <si>
    <t>PRESIDENTE MUNICIPAL</t>
  </si>
  <si>
    <t>SINDICO DE MAYORIA</t>
  </si>
  <si>
    <t>C. SANDRA PATRICIA PEREZ ALVAREZ</t>
  </si>
  <si>
    <t xml:space="preserve">            C. GUADALUPE LOPEZ LUNA</t>
  </si>
  <si>
    <t>CONTRALOR MUNICIPAL</t>
  </si>
  <si>
    <t>TESORERO MUNICIPAL</t>
  </si>
  <si>
    <t>C. LIC. ETELVINA RODRIGEZ FLORES</t>
  </si>
  <si>
    <t xml:space="preserve">          C. MARIA EUGENIA MENDOZA YAÑEZ</t>
  </si>
  <si>
    <t>REGIDOR DE HACIENDA</t>
  </si>
  <si>
    <t>SINDICA DE MINORIA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</si>
</sst>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u/>
      <sz val="9"/>
      <name val="Arial"/>
      <family val="2"/>
    </font>
    <font>
      <b/>
      <i/>
      <sz val="9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6">
    <xf numFmtId="0" fontId="0" fillId="0" borderId="0" xfId="0"/>
    <xf numFmtId="0" fontId="3" fillId="0" borderId="0" xfId="0" applyFont="1"/>
    <xf numFmtId="0" fontId="5" fillId="0" borderId="1" xfId="0" applyFont="1" applyBorder="1" applyAlignment="1">
      <alignment horizontal="justify" vertical="center" wrapText="1"/>
    </xf>
    <xf numFmtId="0" fontId="4" fillId="0" borderId="2" xfId="0" applyFont="1" applyBorder="1" applyAlignment="1">
      <alignment horizontal="justify" vertical="center" wrapText="1"/>
    </xf>
    <xf numFmtId="4" fontId="4" fillId="0" borderId="5" xfId="1" applyNumberFormat="1" applyFont="1" applyBorder="1" applyAlignment="1">
      <alignment horizontal="right" vertical="center" wrapText="1"/>
    </xf>
    <xf numFmtId="4" fontId="4" fillId="0" borderId="5" xfId="1" applyNumberFormat="1" applyFont="1" applyFill="1" applyBorder="1" applyAlignment="1">
      <alignment horizontal="right" vertical="center" wrapText="1"/>
    </xf>
    <xf numFmtId="4" fontId="5" fillId="0" borderId="5" xfId="1" applyNumberFormat="1" applyFont="1" applyFill="1" applyBorder="1" applyAlignment="1">
      <alignment horizontal="right" vertical="center" wrapText="1"/>
    </xf>
    <xf numFmtId="4" fontId="5" fillId="0" borderId="7" xfId="0" applyNumberFormat="1" applyFont="1" applyBorder="1" applyAlignment="1">
      <alignment horizontal="right" vertical="center" wrapText="1"/>
    </xf>
    <xf numFmtId="4" fontId="5" fillId="0" borderId="8" xfId="0" applyNumberFormat="1" applyFont="1" applyBorder="1" applyAlignment="1">
      <alignment horizontal="right" vertical="center" wrapText="1"/>
    </xf>
    <xf numFmtId="0" fontId="5" fillId="0" borderId="0" xfId="0" applyFont="1" applyAlignment="1">
      <alignment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5" fillId="0" borderId="6" xfId="0" applyFont="1" applyFill="1" applyBorder="1" applyAlignment="1">
      <alignment horizontal="justify" vertical="center" wrapText="1"/>
    </xf>
    <xf numFmtId="0" fontId="5" fillId="0" borderId="7" xfId="0" applyFont="1" applyFill="1" applyBorder="1" applyAlignment="1">
      <alignment horizontal="justify" vertical="center" wrapText="1"/>
    </xf>
    <xf numFmtId="0" fontId="4" fillId="0" borderId="0" xfId="0" applyFont="1" applyFill="1" applyBorder="1" applyAlignment="1">
      <alignment horizontal="justify" vertical="center" wrapText="1"/>
    </xf>
    <xf numFmtId="0" fontId="5" fillId="0" borderId="4" xfId="0" applyFont="1" applyFill="1" applyBorder="1" applyAlignment="1">
      <alignment horizontal="justify" vertical="center" wrapText="1"/>
    </xf>
    <xf numFmtId="0" fontId="5" fillId="0" borderId="0" xfId="0" applyFont="1" applyFill="1" applyBorder="1" applyAlignment="1">
      <alignment horizontal="justify" vertical="center" wrapText="1"/>
    </xf>
    <xf numFmtId="0" fontId="7" fillId="0" borderId="0" xfId="0" applyFont="1" applyFill="1" applyBorder="1" applyAlignment="1">
      <alignment horizontal="justify" vertical="center" wrapText="1"/>
    </xf>
    <xf numFmtId="0" fontId="4" fillId="0" borderId="0" xfId="0" applyFont="1" applyBorder="1" applyAlignment="1">
      <alignment horizontal="justify" vertical="center" wrapText="1"/>
    </xf>
    <xf numFmtId="4" fontId="5" fillId="0" borderId="0" xfId="1" applyNumberFormat="1" applyFont="1" applyBorder="1" applyAlignment="1">
      <alignment horizontal="right" vertical="center" wrapText="1"/>
    </xf>
    <xf numFmtId="4" fontId="4" fillId="0" borderId="0" xfId="1" applyNumberFormat="1" applyFont="1" applyFill="1" applyBorder="1" applyAlignment="1">
      <alignment horizontal="right" vertical="center" wrapText="1"/>
    </xf>
    <xf numFmtId="4" fontId="5" fillId="0" borderId="0" xfId="1" applyNumberFormat="1" applyFont="1" applyFill="1" applyBorder="1" applyAlignment="1">
      <alignment horizontal="right" vertical="center" wrapText="1"/>
    </xf>
    <xf numFmtId="0" fontId="8" fillId="0" borderId="0" xfId="0" applyFont="1" applyBorder="1" applyAlignment="1">
      <alignment vertical="top"/>
    </xf>
    <xf numFmtId="0" fontId="9" fillId="0" borderId="0" xfId="0" applyFont="1" applyBorder="1" applyAlignment="1">
      <alignment vertical="top"/>
    </xf>
    <xf numFmtId="0" fontId="9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center" vertical="top" wrapText="1"/>
    </xf>
    <xf numFmtId="0" fontId="8" fillId="0" borderId="0" xfId="0" applyFont="1" applyBorder="1" applyAlignment="1">
      <alignment horizontal="center" vertical="top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Fill="1" applyBorder="1" applyAlignment="1">
      <alignment horizontal="justify" vertical="center" wrapText="1"/>
    </xf>
    <xf numFmtId="0" fontId="4" fillId="0" borderId="4" xfId="0" applyFont="1" applyFill="1" applyBorder="1" applyAlignment="1">
      <alignment horizontal="justify" vertical="center" wrapText="1"/>
    </xf>
    <xf numFmtId="0" fontId="4" fillId="0" borderId="0" xfId="0" applyFont="1" applyFill="1" applyBorder="1" applyAlignment="1">
      <alignment horizontal="justify" vertical="center" wrapText="1"/>
    </xf>
    <xf numFmtId="0" fontId="5" fillId="0" borderId="4" xfId="0" applyFont="1" applyFill="1" applyBorder="1" applyAlignment="1">
      <alignment horizontal="justify" vertical="center" wrapText="1"/>
    </xf>
    <xf numFmtId="0" fontId="7" fillId="0" borderId="4" xfId="0" applyFont="1" applyFill="1" applyBorder="1" applyAlignment="1">
      <alignment horizontal="justify" vertical="center" wrapText="1"/>
    </xf>
    <xf numFmtId="0" fontId="7" fillId="0" borderId="0" xfId="0" applyFont="1" applyFill="1" applyBorder="1" applyAlignment="1">
      <alignment horizontal="justify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justify" vertical="center" wrapText="1"/>
    </xf>
    <xf numFmtId="0" fontId="4" fillId="0" borderId="0" xfId="0" applyFont="1" applyBorder="1" applyAlignment="1">
      <alignment horizontal="justify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660726</xdr:colOff>
      <xdr:row>3</xdr:row>
      <xdr:rowOff>166894</xdr:rowOff>
    </xdr:to>
    <xdr:pic>
      <xdr:nvPicPr>
        <xdr:cNvPr id="2" name="Imagen 3">
          <a:extLst>
            <a:ext uri="{FF2B5EF4-FFF2-40B4-BE49-F238E27FC236}">
              <a16:creationId xmlns="" xmlns:a16="http://schemas.microsoft.com/office/drawing/2014/main" id="{83FD4015-B6CB-4846-B125-C351F4A72C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190500"/>
          <a:ext cx="660726" cy="538369"/>
        </a:xfrm>
        <a:prstGeom prst="rect">
          <a:avLst/>
        </a:prstGeom>
      </xdr:spPr>
    </xdr:pic>
    <xdr:clientData/>
  </xdr:twoCellAnchor>
  <xdr:twoCellAnchor>
    <xdr:from>
      <xdr:col>1</xdr:col>
      <xdr:colOff>584090</xdr:colOff>
      <xdr:row>118</xdr:row>
      <xdr:rowOff>0</xdr:rowOff>
    </xdr:from>
    <xdr:to>
      <xdr:col>2</xdr:col>
      <xdr:colOff>1371500</xdr:colOff>
      <xdr:row>118</xdr:row>
      <xdr:rowOff>0</xdr:rowOff>
    </xdr:to>
    <xdr:cxnSp macro="">
      <xdr:nvCxnSpPr>
        <xdr:cNvPr id="4" name="Conector recto 12">
          <a:extLst>
            <a:ext uri="{FF2B5EF4-FFF2-40B4-BE49-F238E27FC236}">
              <a16:creationId xmlns:a16="http://schemas.microsoft.com/office/drawing/2014/main" xmlns="" id="{0B39E42B-C7B4-4A49-80F4-57A336DD4B03}"/>
            </a:ext>
          </a:extLst>
        </xdr:cNvPr>
        <xdr:cNvCxnSpPr/>
      </xdr:nvCxnSpPr>
      <xdr:spPr>
        <a:xfrm>
          <a:off x="765065" y="14754225"/>
          <a:ext cx="160656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593076</xdr:colOff>
      <xdr:row>120</xdr:row>
      <xdr:rowOff>0</xdr:rowOff>
    </xdr:from>
    <xdr:to>
      <xdr:col>2</xdr:col>
      <xdr:colOff>1380486</xdr:colOff>
      <xdr:row>120</xdr:row>
      <xdr:rowOff>0</xdr:rowOff>
    </xdr:to>
    <xdr:cxnSp macro="">
      <xdr:nvCxnSpPr>
        <xdr:cNvPr id="5" name="Conector recto 12">
          <a:extLst>
            <a:ext uri="{FF2B5EF4-FFF2-40B4-BE49-F238E27FC236}">
              <a16:creationId xmlns:a16="http://schemas.microsoft.com/office/drawing/2014/main" xmlns="" id="{0B39E42B-C7B4-4A49-80F4-57A336DD4B03}"/>
            </a:ext>
          </a:extLst>
        </xdr:cNvPr>
        <xdr:cNvCxnSpPr/>
      </xdr:nvCxnSpPr>
      <xdr:spPr>
        <a:xfrm>
          <a:off x="774051" y="15440025"/>
          <a:ext cx="160656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351701</xdr:colOff>
      <xdr:row>118</xdr:row>
      <xdr:rowOff>0</xdr:rowOff>
    </xdr:from>
    <xdr:to>
      <xdr:col>7</xdr:col>
      <xdr:colOff>420243</xdr:colOff>
      <xdr:row>118</xdr:row>
      <xdr:rowOff>0</xdr:rowOff>
    </xdr:to>
    <xdr:cxnSp macro="">
      <xdr:nvCxnSpPr>
        <xdr:cNvPr id="6" name="Conector recto 12">
          <a:extLst>
            <a:ext uri="{FF2B5EF4-FFF2-40B4-BE49-F238E27FC236}">
              <a16:creationId xmlns:a16="http://schemas.microsoft.com/office/drawing/2014/main" xmlns="" id="{0B39E42B-C7B4-4A49-80F4-57A336DD4B03}"/>
            </a:ext>
          </a:extLst>
        </xdr:cNvPr>
        <xdr:cNvCxnSpPr/>
      </xdr:nvCxnSpPr>
      <xdr:spPr>
        <a:xfrm>
          <a:off x="7152551" y="14754225"/>
          <a:ext cx="1602067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303537</xdr:colOff>
      <xdr:row>120</xdr:row>
      <xdr:rowOff>0</xdr:rowOff>
    </xdr:from>
    <xdr:to>
      <xdr:col>7</xdr:col>
      <xdr:colOff>372079</xdr:colOff>
      <xdr:row>120</xdr:row>
      <xdr:rowOff>0</xdr:rowOff>
    </xdr:to>
    <xdr:cxnSp macro="">
      <xdr:nvCxnSpPr>
        <xdr:cNvPr id="7" name="Conector recto 12">
          <a:extLst>
            <a:ext uri="{FF2B5EF4-FFF2-40B4-BE49-F238E27FC236}">
              <a16:creationId xmlns:a16="http://schemas.microsoft.com/office/drawing/2014/main" xmlns="" id="{0B39E42B-C7B4-4A49-80F4-57A336DD4B03}"/>
            </a:ext>
          </a:extLst>
        </xdr:cNvPr>
        <xdr:cNvCxnSpPr/>
      </xdr:nvCxnSpPr>
      <xdr:spPr>
        <a:xfrm>
          <a:off x="7104387" y="15440025"/>
          <a:ext cx="1602067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590550</xdr:colOff>
      <xdr:row>116</xdr:row>
      <xdr:rowOff>0</xdr:rowOff>
    </xdr:from>
    <xdr:to>
      <xdr:col>2</xdr:col>
      <xdr:colOff>1377960</xdr:colOff>
      <xdr:row>116</xdr:row>
      <xdr:rowOff>0</xdr:rowOff>
    </xdr:to>
    <xdr:cxnSp macro="">
      <xdr:nvCxnSpPr>
        <xdr:cNvPr id="8" name="Conector recto 12">
          <a:extLst>
            <a:ext uri="{FF2B5EF4-FFF2-40B4-BE49-F238E27FC236}">
              <a16:creationId xmlns:a16="http://schemas.microsoft.com/office/drawing/2014/main" xmlns="" id="{0B39E42B-C7B4-4A49-80F4-57A336DD4B03}"/>
            </a:ext>
          </a:extLst>
        </xdr:cNvPr>
        <xdr:cNvCxnSpPr/>
      </xdr:nvCxnSpPr>
      <xdr:spPr>
        <a:xfrm>
          <a:off x="771525" y="14068425"/>
          <a:ext cx="160656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361950</xdr:colOff>
      <xdr:row>116</xdr:row>
      <xdr:rowOff>0</xdr:rowOff>
    </xdr:from>
    <xdr:to>
      <xdr:col>7</xdr:col>
      <xdr:colOff>434985</xdr:colOff>
      <xdr:row>116</xdr:row>
      <xdr:rowOff>0</xdr:rowOff>
    </xdr:to>
    <xdr:cxnSp macro="">
      <xdr:nvCxnSpPr>
        <xdr:cNvPr id="9" name="Conector recto 12">
          <a:extLst>
            <a:ext uri="{FF2B5EF4-FFF2-40B4-BE49-F238E27FC236}">
              <a16:creationId xmlns:a16="http://schemas.microsoft.com/office/drawing/2014/main" xmlns="" id="{0B39E42B-C7B4-4A49-80F4-57A336DD4B03}"/>
            </a:ext>
          </a:extLst>
        </xdr:cNvPr>
        <xdr:cNvCxnSpPr/>
      </xdr:nvCxnSpPr>
      <xdr:spPr>
        <a:xfrm>
          <a:off x="7162800" y="14068425"/>
          <a:ext cx="160656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7</xdr:col>
      <xdr:colOff>542925</xdr:colOff>
      <xdr:row>1</xdr:row>
      <xdr:rowOff>9525</xdr:rowOff>
    </xdr:from>
    <xdr:to>
      <xdr:col>7</xdr:col>
      <xdr:colOff>1076324</xdr:colOff>
      <xdr:row>3</xdr:row>
      <xdr:rowOff>171449</xdr:rowOff>
    </xdr:to>
    <xdr:pic>
      <xdr:nvPicPr>
        <xdr:cNvPr id="10" name="9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77300" y="200025"/>
          <a:ext cx="533399" cy="5333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22"/>
  <sheetViews>
    <sheetView showGridLines="0" tabSelected="1" zoomScaleNormal="100" zoomScalePageLayoutView="106" workbookViewId="0">
      <selection activeCell="B122" sqref="B2:H122"/>
    </sheetView>
  </sheetViews>
  <sheetFormatPr baseColWidth="10" defaultColWidth="11.5703125" defaultRowHeight="15" x14ac:dyDescent="0.25"/>
  <cols>
    <col min="1" max="1" width="2.7109375" style="1" customWidth="1"/>
    <col min="2" max="2" width="12.28515625" style="1" customWidth="1"/>
    <col min="3" max="5" width="29" style="1" customWidth="1"/>
    <col min="6" max="6" width="6.5703125" style="1" customWidth="1"/>
    <col min="7" max="8" width="16.42578125" style="1" customWidth="1"/>
    <col min="9" max="16384" width="11.5703125" style="1"/>
  </cols>
  <sheetData>
    <row r="1" spans="2:8" thickBot="1" x14ac:dyDescent="0.35"/>
    <row r="2" spans="2:8" x14ac:dyDescent="0.25">
      <c r="B2" s="35" t="s">
        <v>61</v>
      </c>
      <c r="C2" s="36"/>
      <c r="D2" s="36"/>
      <c r="E2" s="36"/>
      <c r="F2" s="36"/>
      <c r="G2" s="36"/>
      <c r="H2" s="37"/>
    </row>
    <row r="3" spans="2:8" ht="14.45" x14ac:dyDescent="0.3">
      <c r="B3" s="38" t="s">
        <v>0</v>
      </c>
      <c r="C3" s="39"/>
      <c r="D3" s="39"/>
      <c r="E3" s="39"/>
      <c r="F3" s="39"/>
      <c r="G3" s="39"/>
      <c r="H3" s="40"/>
    </row>
    <row r="4" spans="2:8" thickBot="1" x14ac:dyDescent="0.35">
      <c r="B4" s="41" t="s">
        <v>56</v>
      </c>
      <c r="C4" s="42"/>
      <c r="D4" s="42"/>
      <c r="E4" s="42"/>
      <c r="F4" s="42"/>
      <c r="G4" s="42"/>
      <c r="H4" s="43"/>
    </row>
    <row r="5" spans="2:8" ht="14.45" x14ac:dyDescent="0.3">
      <c r="B5" s="2"/>
      <c r="C5" s="3"/>
      <c r="D5" s="3"/>
      <c r="E5" s="3"/>
      <c r="F5" s="3"/>
      <c r="G5" s="10" t="s">
        <v>57</v>
      </c>
      <c r="H5" s="11" t="s">
        <v>55</v>
      </c>
    </row>
    <row r="6" spans="2:8" ht="14.65" customHeight="1" x14ac:dyDescent="0.3">
      <c r="B6" s="44" t="s">
        <v>1</v>
      </c>
      <c r="C6" s="45"/>
      <c r="D6" s="45"/>
      <c r="E6" s="45"/>
      <c r="F6" s="19"/>
      <c r="G6" s="20"/>
      <c r="H6" s="4"/>
    </row>
    <row r="7" spans="2:8" ht="15" customHeight="1" x14ac:dyDescent="0.25">
      <c r="B7" s="30" t="s">
        <v>58</v>
      </c>
      <c r="C7" s="31"/>
      <c r="D7" s="31"/>
      <c r="E7" s="31"/>
      <c r="F7" s="15"/>
      <c r="G7" s="21">
        <f>SUM(G8:G15)</f>
        <v>7099288.7400000002</v>
      </c>
      <c r="H7" s="5">
        <f>SUM(H8:H15)</f>
        <v>6621247.5800000001</v>
      </c>
    </row>
    <row r="8" spans="2:8" ht="14.65" customHeight="1" x14ac:dyDescent="0.25">
      <c r="B8" s="16"/>
      <c r="C8" s="29" t="s">
        <v>2</v>
      </c>
      <c r="D8" s="29"/>
      <c r="E8" s="29"/>
      <c r="F8" s="17"/>
      <c r="G8" s="22">
        <v>4521664.3899999997</v>
      </c>
      <c r="H8" s="6">
        <v>3825834.74</v>
      </c>
    </row>
    <row r="9" spans="2:8" ht="14.65" customHeight="1" x14ac:dyDescent="0.3">
      <c r="B9" s="16"/>
      <c r="C9" s="29" t="s">
        <v>3</v>
      </c>
      <c r="D9" s="29"/>
      <c r="E9" s="29"/>
      <c r="F9" s="17"/>
      <c r="G9" s="22">
        <v>0</v>
      </c>
      <c r="H9" s="6">
        <v>0</v>
      </c>
    </row>
    <row r="10" spans="2:8" ht="14.65" customHeight="1" x14ac:dyDescent="0.3">
      <c r="B10" s="16"/>
      <c r="C10" s="29" t="s">
        <v>4</v>
      </c>
      <c r="D10" s="29"/>
      <c r="E10" s="29"/>
      <c r="F10" s="17"/>
      <c r="G10" s="22">
        <v>0</v>
      </c>
      <c r="H10" s="6">
        <v>0</v>
      </c>
    </row>
    <row r="11" spans="2:8" ht="14.65" customHeight="1" x14ac:dyDescent="0.25">
      <c r="B11" s="16"/>
      <c r="C11" s="29" t="s">
        <v>5</v>
      </c>
      <c r="D11" s="29"/>
      <c r="E11" s="29"/>
      <c r="F11" s="17"/>
      <c r="G11" s="22">
        <v>2464051.91</v>
      </c>
      <c r="H11" s="6">
        <v>2191678.3199999998</v>
      </c>
    </row>
    <row r="12" spans="2:8" x14ac:dyDescent="0.25">
      <c r="B12" s="16"/>
      <c r="C12" s="29" t="s">
        <v>59</v>
      </c>
      <c r="D12" s="29"/>
      <c r="E12" s="29"/>
      <c r="F12" s="17"/>
      <c r="G12" s="22">
        <v>14637</v>
      </c>
      <c r="H12" s="6">
        <v>906</v>
      </c>
    </row>
    <row r="13" spans="2:8" ht="14.65" customHeight="1" x14ac:dyDescent="0.25">
      <c r="B13" s="16"/>
      <c r="C13" s="29" t="s">
        <v>6</v>
      </c>
      <c r="D13" s="29"/>
      <c r="E13" s="29"/>
      <c r="F13" s="17"/>
      <c r="G13" s="22">
        <v>98935.44</v>
      </c>
      <c r="H13" s="6">
        <v>602828.52</v>
      </c>
    </row>
    <row r="14" spans="2:8" ht="14.65" customHeight="1" x14ac:dyDescent="0.3">
      <c r="B14" s="16"/>
      <c r="C14" s="29" t="s">
        <v>7</v>
      </c>
      <c r="D14" s="29"/>
      <c r="E14" s="29"/>
      <c r="F14" s="17"/>
      <c r="G14" s="22">
        <v>0</v>
      </c>
      <c r="H14" s="6">
        <v>0</v>
      </c>
    </row>
    <row r="15" spans="2:8" ht="26.25" customHeight="1" x14ac:dyDescent="0.25">
      <c r="B15" s="16"/>
      <c r="C15" s="29" t="s">
        <v>8</v>
      </c>
      <c r="D15" s="29"/>
      <c r="E15" s="29"/>
      <c r="F15" s="17"/>
      <c r="G15" s="22">
        <v>0</v>
      </c>
      <c r="H15" s="6">
        <v>0</v>
      </c>
    </row>
    <row r="16" spans="2:8" ht="14.65" customHeight="1" x14ac:dyDescent="0.3">
      <c r="B16" s="30" t="s">
        <v>9</v>
      </c>
      <c r="C16" s="31"/>
      <c r="D16" s="31"/>
      <c r="E16" s="31"/>
      <c r="F16" s="15"/>
      <c r="G16" s="21">
        <f>SUM(G17:G18)</f>
        <v>10340331.960000001</v>
      </c>
      <c r="H16" s="5">
        <f>SUM(H17:H18)</f>
        <v>9432533.8399999999</v>
      </c>
    </row>
    <row r="17" spans="2:8" ht="14.65" customHeight="1" x14ac:dyDescent="0.25">
      <c r="B17" s="16"/>
      <c r="C17" s="29" t="s">
        <v>10</v>
      </c>
      <c r="D17" s="29"/>
      <c r="E17" s="29"/>
      <c r="F17" s="17"/>
      <c r="G17" s="22">
        <v>10340331.960000001</v>
      </c>
      <c r="H17" s="6">
        <v>9432533.8399999999</v>
      </c>
    </row>
    <row r="18" spans="2:8" ht="14.65" customHeight="1" x14ac:dyDescent="0.25">
      <c r="B18" s="16"/>
      <c r="C18" s="29" t="s">
        <v>11</v>
      </c>
      <c r="D18" s="29"/>
      <c r="E18" s="29"/>
      <c r="F18" s="17"/>
      <c r="G18" s="22">
        <v>0</v>
      </c>
      <c r="H18" s="6">
        <v>0</v>
      </c>
    </row>
    <row r="19" spans="2:8" ht="14.65" customHeight="1" x14ac:dyDescent="0.25">
      <c r="B19" s="30" t="s">
        <v>12</v>
      </c>
      <c r="C19" s="31"/>
      <c r="D19" s="31"/>
      <c r="E19" s="31"/>
      <c r="F19" s="15"/>
      <c r="G19" s="21">
        <f>SUM(G20:G24)</f>
        <v>639.83000000000004</v>
      </c>
      <c r="H19" s="5">
        <f>SUM(H20:H24)</f>
        <v>0</v>
      </c>
    </row>
    <row r="20" spans="2:8" ht="14.65" customHeight="1" x14ac:dyDescent="0.25">
      <c r="B20" s="16"/>
      <c r="C20" s="29" t="s">
        <v>13</v>
      </c>
      <c r="D20" s="29"/>
      <c r="E20" s="29"/>
      <c r="F20" s="17"/>
      <c r="G20" s="22">
        <v>639.83000000000004</v>
      </c>
      <c r="H20" s="6">
        <v>0</v>
      </c>
    </row>
    <row r="21" spans="2:8" ht="15" customHeight="1" x14ac:dyDescent="0.25">
      <c r="B21" s="16"/>
      <c r="C21" s="29" t="s">
        <v>14</v>
      </c>
      <c r="D21" s="29"/>
      <c r="E21" s="29"/>
      <c r="F21" s="17"/>
      <c r="G21" s="22">
        <v>0</v>
      </c>
      <c r="H21" s="6">
        <v>0</v>
      </c>
    </row>
    <row r="22" spans="2:8" ht="15" customHeight="1" x14ac:dyDescent="0.25">
      <c r="B22" s="16"/>
      <c r="C22" s="29" t="s">
        <v>15</v>
      </c>
      <c r="D22" s="29"/>
      <c r="E22" s="29"/>
      <c r="F22" s="17"/>
      <c r="G22" s="22">
        <v>0</v>
      </c>
      <c r="H22" s="6">
        <v>0</v>
      </c>
    </row>
    <row r="23" spans="2:8" ht="15" customHeight="1" x14ac:dyDescent="0.25">
      <c r="B23" s="16"/>
      <c r="C23" s="29" t="s">
        <v>16</v>
      </c>
      <c r="D23" s="29"/>
      <c r="E23" s="29"/>
      <c r="F23" s="17"/>
      <c r="G23" s="22">
        <v>0</v>
      </c>
      <c r="H23" s="6">
        <v>0</v>
      </c>
    </row>
    <row r="24" spans="2:8" ht="14.65" customHeight="1" x14ac:dyDescent="0.25">
      <c r="B24" s="16"/>
      <c r="C24" s="29" t="s">
        <v>17</v>
      </c>
      <c r="D24" s="29"/>
      <c r="E24" s="29"/>
      <c r="F24" s="17"/>
      <c r="G24" s="22">
        <v>0</v>
      </c>
      <c r="H24" s="6">
        <v>0</v>
      </c>
    </row>
    <row r="25" spans="2:8" ht="14.65" customHeight="1" x14ac:dyDescent="0.25">
      <c r="B25" s="16"/>
      <c r="C25" s="17"/>
      <c r="D25" s="17"/>
      <c r="E25" s="17"/>
      <c r="F25" s="17"/>
      <c r="G25" s="22"/>
      <c r="H25" s="6"/>
    </row>
    <row r="26" spans="2:8" ht="15" customHeight="1" x14ac:dyDescent="0.25">
      <c r="B26" s="33" t="s">
        <v>18</v>
      </c>
      <c r="C26" s="34"/>
      <c r="D26" s="34"/>
      <c r="E26" s="34"/>
      <c r="F26" s="18"/>
      <c r="G26" s="21">
        <f>+G7+G16+G19</f>
        <v>17440260.530000001</v>
      </c>
      <c r="H26" s="5">
        <f>+H7+H16+H19</f>
        <v>16053781.42</v>
      </c>
    </row>
    <row r="27" spans="2:8" x14ac:dyDescent="0.25">
      <c r="B27" s="16"/>
      <c r="C27" s="17"/>
      <c r="D27" s="17"/>
      <c r="E27" s="17"/>
      <c r="F27" s="17"/>
      <c r="G27" s="22"/>
      <c r="H27" s="6"/>
    </row>
    <row r="28" spans="2:8" ht="15" customHeight="1" x14ac:dyDescent="0.25">
      <c r="B28" s="30" t="s">
        <v>19</v>
      </c>
      <c r="C28" s="31"/>
      <c r="D28" s="31"/>
      <c r="E28" s="31"/>
      <c r="F28" s="15"/>
      <c r="G28" s="22"/>
      <c r="H28" s="6"/>
    </row>
    <row r="29" spans="2:8" ht="15" customHeight="1" x14ac:dyDescent="0.25">
      <c r="B29" s="30" t="s">
        <v>20</v>
      </c>
      <c r="C29" s="31"/>
      <c r="D29" s="31"/>
      <c r="E29" s="31"/>
      <c r="F29" s="15"/>
      <c r="G29" s="21">
        <f>SUM(G30:G32)</f>
        <v>10459125.539999999</v>
      </c>
      <c r="H29" s="5">
        <f>SUM(H30:H32)</f>
        <v>11367631.719999999</v>
      </c>
    </row>
    <row r="30" spans="2:8" x14ac:dyDescent="0.25">
      <c r="B30" s="16"/>
      <c r="C30" s="29" t="s">
        <v>21</v>
      </c>
      <c r="D30" s="29"/>
      <c r="E30" s="29"/>
      <c r="F30" s="17"/>
      <c r="G30" s="22">
        <v>5535522.5</v>
      </c>
      <c r="H30" s="6">
        <v>5300491.93</v>
      </c>
    </row>
    <row r="31" spans="2:8" x14ac:dyDescent="0.25">
      <c r="B31" s="16"/>
      <c r="C31" s="29" t="s">
        <v>22</v>
      </c>
      <c r="D31" s="29"/>
      <c r="E31" s="29"/>
      <c r="F31" s="17"/>
      <c r="G31" s="22">
        <v>2624067.9300000002</v>
      </c>
      <c r="H31" s="6">
        <v>3396042.43</v>
      </c>
    </row>
    <row r="32" spans="2:8" x14ac:dyDescent="0.25">
      <c r="B32" s="16"/>
      <c r="C32" s="29" t="s">
        <v>23</v>
      </c>
      <c r="D32" s="29"/>
      <c r="E32" s="29"/>
      <c r="F32" s="17"/>
      <c r="G32" s="22">
        <v>2299535.11</v>
      </c>
      <c r="H32" s="6">
        <v>2671097.36</v>
      </c>
    </row>
    <row r="33" spans="2:8" ht="15" customHeight="1" x14ac:dyDescent="0.25">
      <c r="B33" s="30" t="s">
        <v>11</v>
      </c>
      <c r="C33" s="31"/>
      <c r="D33" s="31"/>
      <c r="E33" s="31"/>
      <c r="F33" s="15"/>
      <c r="G33" s="21">
        <f>SUM(G34:G42)</f>
        <v>1179524.04</v>
      </c>
      <c r="H33" s="5">
        <f>SUM(H34:H42)</f>
        <v>1225983.06</v>
      </c>
    </row>
    <row r="34" spans="2:8" ht="15" customHeight="1" x14ac:dyDescent="0.25">
      <c r="B34" s="16"/>
      <c r="C34" s="29" t="s">
        <v>24</v>
      </c>
      <c r="D34" s="29"/>
      <c r="E34" s="29"/>
      <c r="F34" s="17"/>
      <c r="G34" s="22">
        <v>0</v>
      </c>
      <c r="H34" s="6">
        <v>0</v>
      </c>
    </row>
    <row r="35" spans="2:8" ht="15" customHeight="1" x14ac:dyDescent="0.25">
      <c r="B35" s="16"/>
      <c r="C35" s="29" t="s">
        <v>25</v>
      </c>
      <c r="D35" s="29"/>
      <c r="E35" s="29"/>
      <c r="F35" s="17"/>
      <c r="G35" s="22">
        <v>0</v>
      </c>
      <c r="H35" s="6">
        <v>0</v>
      </c>
    </row>
    <row r="36" spans="2:8" x14ac:dyDescent="0.25">
      <c r="B36" s="16"/>
      <c r="C36" s="29" t="s">
        <v>26</v>
      </c>
      <c r="D36" s="29"/>
      <c r="E36" s="29"/>
      <c r="F36" s="17"/>
      <c r="G36" s="22">
        <v>603022.63</v>
      </c>
      <c r="H36" s="6">
        <v>772340.06</v>
      </c>
    </row>
    <row r="37" spans="2:8" x14ac:dyDescent="0.25">
      <c r="B37" s="16"/>
      <c r="C37" s="29" t="s">
        <v>27</v>
      </c>
      <c r="D37" s="29"/>
      <c r="E37" s="29"/>
      <c r="F37" s="17"/>
      <c r="G37" s="22">
        <v>159111.41</v>
      </c>
      <c r="H37" s="6">
        <v>86911</v>
      </c>
    </row>
    <row r="38" spans="2:8" x14ac:dyDescent="0.25">
      <c r="B38" s="16"/>
      <c r="C38" s="29" t="s">
        <v>28</v>
      </c>
      <c r="D38" s="29"/>
      <c r="E38" s="29"/>
      <c r="F38" s="17"/>
      <c r="G38" s="22">
        <v>417390</v>
      </c>
      <c r="H38" s="6">
        <v>366732</v>
      </c>
    </row>
    <row r="39" spans="2:8" ht="15" customHeight="1" x14ac:dyDescent="0.25">
      <c r="B39" s="16"/>
      <c r="C39" s="29" t="s">
        <v>29</v>
      </c>
      <c r="D39" s="29"/>
      <c r="E39" s="29"/>
      <c r="F39" s="17"/>
      <c r="G39" s="22">
        <v>0</v>
      </c>
      <c r="H39" s="6">
        <v>0</v>
      </c>
    </row>
    <row r="40" spans="2:8" x14ac:dyDescent="0.25">
      <c r="B40" s="16"/>
      <c r="C40" s="29" t="s">
        <v>30</v>
      </c>
      <c r="D40" s="29"/>
      <c r="E40" s="29"/>
      <c r="F40" s="17"/>
      <c r="G40" s="22">
        <v>0</v>
      </c>
      <c r="H40" s="6">
        <v>0</v>
      </c>
    </row>
    <row r="41" spans="2:8" x14ac:dyDescent="0.25">
      <c r="B41" s="16"/>
      <c r="C41" s="29" t="s">
        <v>31</v>
      </c>
      <c r="D41" s="29"/>
      <c r="E41" s="29"/>
      <c r="F41" s="17"/>
      <c r="G41" s="22">
        <v>0</v>
      </c>
      <c r="H41" s="6">
        <v>0</v>
      </c>
    </row>
    <row r="42" spans="2:8" x14ac:dyDescent="0.25">
      <c r="B42" s="16"/>
      <c r="C42" s="29" t="s">
        <v>32</v>
      </c>
      <c r="D42" s="29"/>
      <c r="E42" s="29"/>
      <c r="F42" s="17"/>
      <c r="G42" s="22">
        <v>0</v>
      </c>
      <c r="H42" s="6">
        <v>0</v>
      </c>
    </row>
    <row r="43" spans="2:8" ht="15" customHeight="1" x14ac:dyDescent="0.25">
      <c r="B43" s="30" t="s">
        <v>33</v>
      </c>
      <c r="C43" s="31"/>
      <c r="D43" s="31"/>
      <c r="E43" s="31"/>
      <c r="F43" s="15"/>
      <c r="G43" s="21">
        <f>SUM(G44:G46)</f>
        <v>0</v>
      </c>
      <c r="H43" s="5">
        <f>SUM(H44:H46)</f>
        <v>0</v>
      </c>
    </row>
    <row r="44" spans="2:8" x14ac:dyDescent="0.25">
      <c r="B44" s="16"/>
      <c r="C44" s="29" t="s">
        <v>34</v>
      </c>
      <c r="D44" s="29"/>
      <c r="E44" s="29"/>
      <c r="F44" s="17"/>
      <c r="G44" s="22">
        <v>0</v>
      </c>
      <c r="H44" s="6">
        <v>0</v>
      </c>
    </row>
    <row r="45" spans="2:8" x14ac:dyDescent="0.25">
      <c r="B45" s="16"/>
      <c r="C45" s="29" t="s">
        <v>35</v>
      </c>
      <c r="D45" s="29"/>
      <c r="E45" s="29"/>
      <c r="F45" s="17"/>
      <c r="G45" s="22">
        <v>0</v>
      </c>
      <c r="H45" s="6">
        <v>0</v>
      </c>
    </row>
    <row r="46" spans="2:8" x14ac:dyDescent="0.25">
      <c r="B46" s="16"/>
      <c r="C46" s="29" t="s">
        <v>36</v>
      </c>
      <c r="D46" s="29"/>
      <c r="E46" s="29"/>
      <c r="F46" s="17"/>
      <c r="G46" s="22">
        <v>0</v>
      </c>
      <c r="H46" s="6">
        <v>0</v>
      </c>
    </row>
    <row r="47" spans="2:8" ht="15" customHeight="1" x14ac:dyDescent="0.25">
      <c r="B47" s="30" t="s">
        <v>37</v>
      </c>
      <c r="C47" s="31"/>
      <c r="D47" s="31"/>
      <c r="E47" s="31"/>
      <c r="F47" s="15"/>
      <c r="G47" s="21">
        <f>SUM(G48:G52)</f>
        <v>0</v>
      </c>
      <c r="H47" s="5">
        <f>SUM(H48:H52)</f>
        <v>0</v>
      </c>
    </row>
    <row r="48" spans="2:8" x14ac:dyDescent="0.25">
      <c r="B48" s="16"/>
      <c r="C48" s="29" t="s">
        <v>38</v>
      </c>
      <c r="D48" s="29"/>
      <c r="E48" s="29"/>
      <c r="F48" s="17"/>
      <c r="G48" s="22">
        <v>0</v>
      </c>
      <c r="H48" s="6">
        <v>0</v>
      </c>
    </row>
    <row r="49" spans="2:8" x14ac:dyDescent="0.25">
      <c r="B49" s="16"/>
      <c r="C49" s="29" t="s">
        <v>39</v>
      </c>
      <c r="D49" s="29"/>
      <c r="E49" s="29"/>
      <c r="F49" s="17"/>
      <c r="G49" s="22">
        <v>0</v>
      </c>
      <c r="H49" s="6">
        <v>0</v>
      </c>
    </row>
    <row r="50" spans="2:8" x14ac:dyDescent="0.25">
      <c r="B50" s="16"/>
      <c r="C50" s="29" t="s">
        <v>40</v>
      </c>
      <c r="D50" s="29"/>
      <c r="E50" s="29"/>
      <c r="F50" s="17"/>
      <c r="G50" s="22">
        <v>0</v>
      </c>
      <c r="H50" s="6">
        <v>0</v>
      </c>
    </row>
    <row r="51" spans="2:8" x14ac:dyDescent="0.25">
      <c r="B51" s="16"/>
      <c r="C51" s="29" t="s">
        <v>41</v>
      </c>
      <c r="D51" s="29"/>
      <c r="E51" s="29"/>
      <c r="F51" s="17"/>
      <c r="G51" s="22">
        <v>0</v>
      </c>
      <c r="H51" s="6">
        <v>0</v>
      </c>
    </row>
    <row r="52" spans="2:8" x14ac:dyDescent="0.25">
      <c r="B52" s="16"/>
      <c r="C52" s="29" t="s">
        <v>42</v>
      </c>
      <c r="D52" s="29"/>
      <c r="E52" s="29"/>
      <c r="F52" s="17"/>
      <c r="G52" s="22">
        <v>0</v>
      </c>
      <c r="H52" s="6">
        <v>0</v>
      </c>
    </row>
    <row r="53" spans="2:8" ht="15" customHeight="1" x14ac:dyDescent="0.25">
      <c r="B53" s="30" t="s">
        <v>43</v>
      </c>
      <c r="C53" s="31"/>
      <c r="D53" s="31"/>
      <c r="E53" s="31"/>
      <c r="F53" s="15"/>
      <c r="G53" s="21">
        <f>SUM(G54:G59)</f>
        <v>0</v>
      </c>
      <c r="H53" s="5">
        <f>SUM(H54:H59)</f>
        <v>0</v>
      </c>
    </row>
    <row r="54" spans="2:8" ht="15" customHeight="1" x14ac:dyDescent="0.25">
      <c r="B54" s="16"/>
      <c r="C54" s="29" t="s">
        <v>44</v>
      </c>
      <c r="D54" s="29"/>
      <c r="E54" s="29"/>
      <c r="F54" s="17"/>
      <c r="G54" s="22">
        <v>0</v>
      </c>
      <c r="H54" s="6">
        <v>0</v>
      </c>
    </row>
    <row r="55" spans="2:8" x14ac:dyDescent="0.25">
      <c r="B55" s="16"/>
      <c r="C55" s="29" t="s">
        <v>45</v>
      </c>
      <c r="D55" s="29"/>
      <c r="E55" s="29"/>
      <c r="F55" s="17"/>
      <c r="G55" s="22">
        <v>0</v>
      </c>
      <c r="H55" s="6">
        <v>0</v>
      </c>
    </row>
    <row r="56" spans="2:8" x14ac:dyDescent="0.25">
      <c r="B56" s="16"/>
      <c r="C56" s="29" t="s">
        <v>46</v>
      </c>
      <c r="D56" s="29"/>
      <c r="E56" s="29"/>
      <c r="F56" s="17"/>
      <c r="G56" s="22">
        <v>0</v>
      </c>
      <c r="H56" s="6">
        <v>0</v>
      </c>
    </row>
    <row r="57" spans="2:8" ht="15" customHeight="1" x14ac:dyDescent="0.25">
      <c r="B57" s="16"/>
      <c r="C57" s="29" t="s">
        <v>47</v>
      </c>
      <c r="D57" s="29"/>
      <c r="E57" s="29"/>
      <c r="F57" s="17"/>
      <c r="G57" s="22">
        <v>0</v>
      </c>
      <c r="H57" s="6">
        <v>0</v>
      </c>
    </row>
    <row r="58" spans="2:8" ht="15" customHeight="1" x14ac:dyDescent="0.25">
      <c r="B58" s="16"/>
      <c r="C58" s="29" t="s">
        <v>48</v>
      </c>
      <c r="D58" s="29"/>
      <c r="E58" s="29"/>
      <c r="F58" s="17"/>
      <c r="G58" s="22">
        <v>0</v>
      </c>
      <c r="H58" s="6">
        <v>0</v>
      </c>
    </row>
    <row r="59" spans="2:8" x14ac:dyDescent="0.25">
      <c r="B59" s="16"/>
      <c r="C59" s="29" t="s">
        <v>49</v>
      </c>
      <c r="D59" s="29"/>
      <c r="E59" s="29"/>
      <c r="F59" s="17"/>
      <c r="G59" s="22">
        <v>0</v>
      </c>
      <c r="H59" s="6">
        <v>0</v>
      </c>
    </row>
    <row r="60" spans="2:8" ht="15" customHeight="1" x14ac:dyDescent="0.25">
      <c r="B60" s="30" t="s">
        <v>50</v>
      </c>
      <c r="C60" s="31"/>
      <c r="D60" s="31"/>
      <c r="E60" s="31"/>
      <c r="F60" s="15"/>
      <c r="G60" s="21">
        <f>SUM(G61)</f>
        <v>0</v>
      </c>
      <c r="H60" s="5">
        <f>SUM(H61)</f>
        <v>0</v>
      </c>
    </row>
    <row r="61" spans="2:8" x14ac:dyDescent="0.25">
      <c r="B61" s="16"/>
      <c r="C61" s="29" t="s">
        <v>51</v>
      </c>
      <c r="D61" s="29"/>
      <c r="E61" s="29"/>
      <c r="F61" s="17"/>
      <c r="G61" s="22">
        <v>0</v>
      </c>
      <c r="H61" s="6">
        <v>0</v>
      </c>
    </row>
    <row r="62" spans="2:8" x14ac:dyDescent="0.25">
      <c r="B62" s="32"/>
      <c r="C62" s="29"/>
      <c r="D62" s="29"/>
      <c r="E62" s="29"/>
      <c r="F62" s="17"/>
      <c r="G62" s="22"/>
      <c r="H62" s="6"/>
    </row>
    <row r="63" spans="2:8" ht="15" customHeight="1" x14ac:dyDescent="0.25">
      <c r="B63" s="30" t="s">
        <v>52</v>
      </c>
      <c r="C63" s="31"/>
      <c r="D63" s="31"/>
      <c r="E63" s="31"/>
      <c r="F63" s="15"/>
      <c r="G63" s="21">
        <f>+G29+G33+G43+G47+G53+G60</f>
        <v>11638649.579999998</v>
      </c>
      <c r="H63" s="5">
        <f>+H29+H33+H43+H47+H53</f>
        <v>12593614.779999999</v>
      </c>
    </row>
    <row r="64" spans="2:8" x14ac:dyDescent="0.25">
      <c r="B64" s="16"/>
      <c r="C64" s="17"/>
      <c r="D64" s="17"/>
      <c r="E64" s="17"/>
      <c r="F64" s="17"/>
      <c r="G64" s="22"/>
      <c r="H64" s="6"/>
    </row>
    <row r="65" spans="1:9" ht="15" customHeight="1" x14ac:dyDescent="0.25">
      <c r="B65" s="30" t="s">
        <v>53</v>
      </c>
      <c r="C65" s="31"/>
      <c r="D65" s="31"/>
      <c r="E65" s="31"/>
      <c r="F65" s="15"/>
      <c r="G65" s="21">
        <f>+G26-G63</f>
        <v>5801610.950000003</v>
      </c>
      <c r="H65" s="5">
        <f>+H26-H63</f>
        <v>3460166.6400000006</v>
      </c>
    </row>
    <row r="66" spans="1:9" ht="15.75" thickBot="1" x14ac:dyDescent="0.3">
      <c r="A66" s="12" t="s">
        <v>60</v>
      </c>
      <c r="B66" s="13"/>
      <c r="C66" s="14"/>
      <c r="D66" s="14"/>
      <c r="E66" s="14"/>
      <c r="F66" s="14"/>
      <c r="G66" s="7"/>
      <c r="H66" s="8"/>
    </row>
    <row r="68" spans="1:9" ht="40.9" customHeight="1" x14ac:dyDescent="0.25">
      <c r="B68" s="28" t="s">
        <v>54</v>
      </c>
      <c r="C68" s="28"/>
      <c r="D68" s="28"/>
      <c r="E68" s="28"/>
      <c r="F68" s="28"/>
      <c r="G68" s="28"/>
      <c r="H68" s="28"/>
      <c r="I68" s="9"/>
    </row>
    <row r="71" spans="1:9" hidden="1" x14ac:dyDescent="0.25"/>
    <row r="72" spans="1:9" hidden="1" x14ac:dyDescent="0.25"/>
    <row r="73" spans="1:9" hidden="1" x14ac:dyDescent="0.25"/>
    <row r="74" spans="1:9" hidden="1" x14ac:dyDescent="0.25"/>
    <row r="75" spans="1:9" hidden="1" x14ac:dyDescent="0.25"/>
    <row r="76" spans="1:9" hidden="1" x14ac:dyDescent="0.25"/>
    <row r="77" spans="1:9" hidden="1" x14ac:dyDescent="0.25"/>
    <row r="78" spans="1:9" hidden="1" x14ac:dyDescent="0.25"/>
    <row r="79" spans="1:9" hidden="1" x14ac:dyDescent="0.25"/>
    <row r="80" spans="1:9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spans="2:9" hidden="1" x14ac:dyDescent="0.25"/>
    <row r="117" spans="2:9" x14ac:dyDescent="0.25">
      <c r="B117" s="27" t="s">
        <v>62</v>
      </c>
      <c r="C117" s="27"/>
      <c r="F117" s="23" t="s">
        <v>63</v>
      </c>
      <c r="G117" s="23"/>
    </row>
    <row r="118" spans="2:9" ht="39" customHeight="1" x14ac:dyDescent="0.25">
      <c r="B118" s="26" t="s">
        <v>64</v>
      </c>
      <c r="C118" s="26"/>
      <c r="G118" s="24" t="s">
        <v>65</v>
      </c>
    </row>
    <row r="119" spans="2:9" x14ac:dyDescent="0.25">
      <c r="B119" s="27" t="s">
        <v>66</v>
      </c>
      <c r="C119" s="27"/>
      <c r="F119" s="23" t="s">
        <v>67</v>
      </c>
      <c r="G119" s="23"/>
      <c r="H119" s="23"/>
      <c r="I119" s="23"/>
    </row>
    <row r="120" spans="2:9" ht="39" customHeight="1" x14ac:dyDescent="0.25">
      <c r="B120" s="26" t="s">
        <v>68</v>
      </c>
      <c r="C120" s="26"/>
      <c r="G120" s="25" t="s">
        <v>69</v>
      </c>
    </row>
    <row r="121" spans="2:9" x14ac:dyDescent="0.25">
      <c r="B121" s="27" t="s">
        <v>70</v>
      </c>
      <c r="C121" s="27"/>
      <c r="F121" s="23" t="s">
        <v>71</v>
      </c>
      <c r="G121" s="23"/>
    </row>
    <row r="122" spans="2:9" x14ac:dyDescent="0.25">
      <c r="B122" s="26" t="s">
        <v>72</v>
      </c>
      <c r="C122" s="26"/>
      <c r="G122" s="25" t="s">
        <v>73</v>
      </c>
    </row>
  </sheetData>
  <mergeCells count="67">
    <mergeCell ref="C8:E8"/>
    <mergeCell ref="B2:H2"/>
    <mergeCell ref="B3:H3"/>
    <mergeCell ref="B4:H4"/>
    <mergeCell ref="B6:E6"/>
    <mergeCell ref="B7:E7"/>
    <mergeCell ref="C20:E20"/>
    <mergeCell ref="C9:E9"/>
    <mergeCell ref="C10:E10"/>
    <mergeCell ref="C11:E11"/>
    <mergeCell ref="C12:E12"/>
    <mergeCell ref="C13:E13"/>
    <mergeCell ref="C14:E14"/>
    <mergeCell ref="C15:E15"/>
    <mergeCell ref="B16:E16"/>
    <mergeCell ref="C17:E17"/>
    <mergeCell ref="C18:E18"/>
    <mergeCell ref="B19:E19"/>
    <mergeCell ref="C34:E34"/>
    <mergeCell ref="C21:E21"/>
    <mergeCell ref="C22:E22"/>
    <mergeCell ref="C23:E23"/>
    <mergeCell ref="C24:E24"/>
    <mergeCell ref="B26:E26"/>
    <mergeCell ref="B28:E28"/>
    <mergeCell ref="B29:E29"/>
    <mergeCell ref="C30:E30"/>
    <mergeCell ref="C31:E31"/>
    <mergeCell ref="C32:E32"/>
    <mergeCell ref="B33:E33"/>
    <mergeCell ref="C46:E46"/>
    <mergeCell ref="C35:E35"/>
    <mergeCell ref="C36:E36"/>
    <mergeCell ref="C37:E37"/>
    <mergeCell ref="C38:E38"/>
    <mergeCell ref="C39:E39"/>
    <mergeCell ref="C40:E40"/>
    <mergeCell ref="C41:E41"/>
    <mergeCell ref="C42:E42"/>
    <mergeCell ref="B43:E43"/>
    <mergeCell ref="C44:E44"/>
    <mergeCell ref="C45:E45"/>
    <mergeCell ref="C58:E58"/>
    <mergeCell ref="B47:E47"/>
    <mergeCell ref="C48:E48"/>
    <mergeCell ref="C49:E49"/>
    <mergeCell ref="C50:E50"/>
    <mergeCell ref="C51:E51"/>
    <mergeCell ref="C52:E52"/>
    <mergeCell ref="B53:E53"/>
    <mergeCell ref="C54:E54"/>
    <mergeCell ref="C55:E55"/>
    <mergeCell ref="C56:E56"/>
    <mergeCell ref="C57:E57"/>
    <mergeCell ref="B68:H68"/>
    <mergeCell ref="C59:E59"/>
    <mergeCell ref="B60:E60"/>
    <mergeCell ref="C61:E61"/>
    <mergeCell ref="B62:E62"/>
    <mergeCell ref="B63:E63"/>
    <mergeCell ref="B65:E65"/>
    <mergeCell ref="B122:C122"/>
    <mergeCell ref="B117:C117"/>
    <mergeCell ref="B118:C118"/>
    <mergeCell ref="B119:C119"/>
    <mergeCell ref="B120:C120"/>
    <mergeCell ref="B121:C121"/>
  </mergeCells>
  <pageMargins left="0.59055118110236227" right="0.19685039370078741" top="0.39370078740157483" bottom="0.39370078740157483" header="0.31496062992125984" footer="0.31496062992125984"/>
  <pageSetup scale="70" orientation="portrait" r:id="rId1"/>
  <ignoredErrors>
    <ignoredError sqref="G5:H5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</vt:lpstr>
      <vt:lpstr>EA!Área_de_impresión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Nomina</cp:lastModifiedBy>
  <cp:lastPrinted>2018-04-20T01:13:05Z</cp:lastPrinted>
  <dcterms:created xsi:type="dcterms:W3CDTF">2015-10-07T18:28:58Z</dcterms:created>
  <dcterms:modified xsi:type="dcterms:W3CDTF">2018-04-20T01:13:08Z</dcterms:modified>
</cp:coreProperties>
</file>