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F59" i="1"/>
  <c r="F58" i="1"/>
  <c r="F57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<sst xmlns="http://schemas.openxmlformats.org/spreadsheetml/2006/main" count="104" uniqueCount="104">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</sst>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47625</xdr:rowOff>
    </xdr:from>
    <xdr:to>
      <xdr:col>2</xdr:col>
      <xdr:colOff>493072</xdr:colOff>
      <xdr:row>4</xdr:row>
      <xdr:rowOff>88819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664522" cy="536494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1</xdr:row>
      <xdr:rowOff>57150</xdr:rowOff>
    </xdr:from>
    <xdr:to>
      <xdr:col>8</xdr:col>
      <xdr:colOff>980367</xdr:colOff>
      <xdr:row>4</xdr:row>
      <xdr:rowOff>92248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950" y="114300"/>
          <a:ext cx="627942" cy="530398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141</xdr:row>
      <xdr:rowOff>0</xdr:rowOff>
    </xdr:from>
    <xdr:to>
      <xdr:col>10</xdr:col>
      <xdr:colOff>226100</xdr:colOff>
      <xdr:row>141</xdr:row>
      <xdr:rowOff>0</xdr:rowOff>
    </xdr:to>
    <xdr:cxnSp macro="">
      <xdr:nvCxnSpPr>
        <xdr:cNvPr id="1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183491" y="7134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165639</xdr:colOff>
      <xdr:row>147</xdr:row>
      <xdr:rowOff>0</xdr:rowOff>
    </xdr:from>
    <xdr:to>
      <xdr:col>10</xdr:col>
      <xdr:colOff>275798</xdr:colOff>
      <xdr:row>147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33189" y="7896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182205</xdr:colOff>
      <xdr:row>152</xdr:row>
      <xdr:rowOff>0</xdr:rowOff>
    </xdr:from>
    <xdr:to>
      <xdr:col>10</xdr:col>
      <xdr:colOff>292364</xdr:colOff>
      <xdr:row>152</xdr:row>
      <xdr:rowOff>0</xdr:rowOff>
    </xdr:to>
    <xdr:cxnSp macro="">
      <xdr:nvCxnSpPr>
        <xdr:cNvPr id="1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49755" y="8658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19050</xdr:colOff>
      <xdr:row>141</xdr:row>
      <xdr:rowOff>0</xdr:rowOff>
    </xdr:to>
    <xdr:cxnSp macro="">
      <xdr:nvCxnSpPr>
        <xdr:cNvPr id="1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134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19050</xdr:colOff>
      <xdr:row>147</xdr:row>
      <xdr:rowOff>0</xdr:rowOff>
    </xdr:to>
    <xdr:cxnSp macro="">
      <xdr:nvCxnSpPr>
        <xdr:cNvPr id="1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896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19050</xdr:colOff>
      <xdr:row>152</xdr:row>
      <xdr:rowOff>0</xdr:rowOff>
    </xdr:to>
    <xdr:cxnSp macro="">
      <xdr:nvCxnSpPr>
        <xdr:cNvPr id="1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8658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4"/>
  <sheetViews>
    <sheetView showGridLines="0" tabSelected="1" topLeftCell="A81" zoomScaleNormal="100" workbookViewId="0">
      <selection activeCell="C153" sqref="C15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6" t="s">
        <v>91</v>
      </c>
      <c r="C2" s="27"/>
      <c r="D2" s="27"/>
      <c r="E2" s="27"/>
      <c r="F2" s="27"/>
      <c r="G2" s="27"/>
      <c r="H2" s="27"/>
      <c r="I2" s="28"/>
      <c r="K2" s="10" t="s">
        <v>90</v>
      </c>
    </row>
    <row r="3" spans="2:11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11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11" ht="12.6" thickBot="1" x14ac:dyDescent="0.25">
      <c r="B5" s="32" t="s">
        <v>89</v>
      </c>
      <c r="C5" s="33"/>
      <c r="D5" s="33"/>
      <c r="E5" s="33"/>
      <c r="F5" s="33"/>
      <c r="G5" s="33"/>
      <c r="H5" s="33"/>
      <c r="I5" s="34"/>
    </row>
    <row r="6" spans="2:11" ht="12.75" thickBot="1" x14ac:dyDescent="0.25">
      <c r="B6" s="35" t="s">
        <v>2</v>
      </c>
      <c r="C6" s="36"/>
      <c r="D6" s="41" t="s">
        <v>3</v>
      </c>
      <c r="E6" s="42"/>
      <c r="F6" s="42"/>
      <c r="G6" s="42"/>
      <c r="H6" s="43"/>
      <c r="I6" s="44" t="s">
        <v>4</v>
      </c>
    </row>
    <row r="7" spans="2:11" ht="24.75" thickBot="1" x14ac:dyDescent="0.25">
      <c r="B7" s="37"/>
      <c r="C7" s="38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45"/>
    </row>
    <row r="8" spans="2:11" ht="12.75" thickBot="1" x14ac:dyDescent="0.25">
      <c r="B8" s="39"/>
      <c r="C8" s="40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24" t="s">
        <v>12</v>
      </c>
      <c r="C9" s="25"/>
      <c r="D9" s="8">
        <v>24150021.5</v>
      </c>
      <c r="E9" s="8">
        <v>1791283</v>
      </c>
      <c r="F9" s="8">
        <v>25941304.5</v>
      </c>
      <c r="G9" s="8">
        <v>5535522.5</v>
      </c>
      <c r="H9" s="8">
        <v>5535522.5</v>
      </c>
      <c r="I9" s="8">
        <f>F9-G9</f>
        <v>20405782</v>
      </c>
    </row>
    <row r="10" spans="2:11" x14ac:dyDescent="0.2">
      <c r="B10" s="2"/>
      <c r="C10" s="3" t="s">
        <v>13</v>
      </c>
      <c r="D10" s="6">
        <v>18388560.899999999</v>
      </c>
      <c r="E10" s="6">
        <v>1482017</v>
      </c>
      <c r="F10" s="6">
        <v>19870577.899999999</v>
      </c>
      <c r="G10" s="6">
        <v>5215565</v>
      </c>
      <c r="H10" s="6">
        <v>5215565</v>
      </c>
      <c r="I10" s="6">
        <f t="shared" ref="I10:I73" si="0">F10-G10</f>
        <v>14655012.899999999</v>
      </c>
    </row>
    <row r="11" spans="2:11" x14ac:dyDescent="0.2">
      <c r="B11" s="2"/>
      <c r="C11" s="3" t="s">
        <v>14</v>
      </c>
      <c r="D11" s="6">
        <v>330000</v>
      </c>
      <c r="E11" s="6">
        <v>0</v>
      </c>
      <c r="F11" s="6">
        <v>330000</v>
      </c>
      <c r="G11" s="6">
        <v>0</v>
      </c>
      <c r="H11" s="6">
        <v>0</v>
      </c>
      <c r="I11" s="6">
        <f t="shared" si="0"/>
        <v>330000</v>
      </c>
    </row>
    <row r="12" spans="2:11" x14ac:dyDescent="0.2">
      <c r="B12" s="2"/>
      <c r="C12" s="3" t="s">
        <v>15</v>
      </c>
      <c r="D12" s="6">
        <v>4269885.5</v>
      </c>
      <c r="E12" s="6">
        <v>139266</v>
      </c>
      <c r="F12" s="6">
        <v>4409151.5</v>
      </c>
      <c r="G12" s="6">
        <v>116436</v>
      </c>
      <c r="H12" s="6">
        <v>116436</v>
      </c>
      <c r="I12" s="6">
        <f t="shared" si="0"/>
        <v>4292715.5</v>
      </c>
    </row>
    <row r="13" spans="2:11" x14ac:dyDescent="0.2">
      <c r="B13" s="2"/>
      <c r="C13" s="3" t="s">
        <v>16</v>
      </c>
      <c r="D13" s="6">
        <v>523005</v>
      </c>
      <c r="E13" s="6">
        <v>0</v>
      </c>
      <c r="F13" s="6">
        <v>523005</v>
      </c>
      <c r="G13" s="6">
        <v>0</v>
      </c>
      <c r="H13" s="6">
        <v>0</v>
      </c>
      <c r="I13" s="6">
        <f t="shared" si="0"/>
        <v>523005</v>
      </c>
    </row>
    <row r="14" spans="2:11" x14ac:dyDescent="0.2">
      <c r="B14" s="2"/>
      <c r="C14" s="3" t="s">
        <v>17</v>
      </c>
      <c r="D14" s="6">
        <v>386570.1</v>
      </c>
      <c r="E14" s="6">
        <v>170000</v>
      </c>
      <c r="F14" s="6">
        <v>556570.1</v>
      </c>
      <c r="G14" s="6">
        <v>203521.5</v>
      </c>
      <c r="H14" s="6">
        <v>203521.5</v>
      </c>
      <c r="I14" s="6">
        <f t="shared" si="0"/>
        <v>353048.6</v>
      </c>
    </row>
    <row r="15" spans="2:11" x14ac:dyDescent="0.2">
      <c r="B15" s="2"/>
      <c r="C15" s="3" t="s">
        <v>18</v>
      </c>
      <c r="D15" s="6">
        <v>252000</v>
      </c>
      <c r="E15" s="6">
        <v>0</v>
      </c>
      <c r="F15" s="6">
        <v>252000</v>
      </c>
      <c r="G15" s="6">
        <v>0</v>
      </c>
      <c r="H15" s="6">
        <v>0</v>
      </c>
      <c r="I15" s="6">
        <f t="shared" si="0"/>
        <v>252000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s="9" customFormat="1" x14ac:dyDescent="0.2">
      <c r="B17" s="20" t="s">
        <v>20</v>
      </c>
      <c r="C17" s="21"/>
      <c r="D17" s="8">
        <v>13463231.5</v>
      </c>
      <c r="E17" s="8">
        <v>1469400.05</v>
      </c>
      <c r="F17" s="8">
        <v>14932631.550000001</v>
      </c>
      <c r="G17" s="8">
        <v>2624067.9300000002</v>
      </c>
      <c r="H17" s="8">
        <v>2557805.19</v>
      </c>
      <c r="I17" s="8">
        <f t="shared" si="0"/>
        <v>12308563.620000001</v>
      </c>
    </row>
    <row r="18" spans="2:9" x14ac:dyDescent="0.2">
      <c r="B18" s="2"/>
      <c r="C18" s="3" t="s">
        <v>21</v>
      </c>
      <c r="D18" s="6">
        <v>3060845</v>
      </c>
      <c r="E18" s="6">
        <v>71000</v>
      </c>
      <c r="F18" s="6">
        <v>3131845</v>
      </c>
      <c r="G18" s="6">
        <v>402029.18</v>
      </c>
      <c r="H18" s="6">
        <v>375159.85</v>
      </c>
      <c r="I18" s="6">
        <f t="shared" si="0"/>
        <v>2729815.82</v>
      </c>
    </row>
    <row r="19" spans="2:9" x14ac:dyDescent="0.2">
      <c r="B19" s="2"/>
      <c r="C19" s="3" t="s">
        <v>22</v>
      </c>
      <c r="D19" s="6">
        <v>456620</v>
      </c>
      <c r="E19" s="6">
        <v>2200.0100000000002</v>
      </c>
      <c r="F19" s="6">
        <v>458820.01</v>
      </c>
      <c r="G19" s="6">
        <v>73863.740000000005</v>
      </c>
      <c r="H19" s="6">
        <v>73863.740000000005</v>
      </c>
      <c r="I19" s="6">
        <f t="shared" si="0"/>
        <v>384956.27</v>
      </c>
    </row>
    <row r="20" spans="2:9" x14ac:dyDescent="0.2">
      <c r="B20" s="2"/>
      <c r="C20" s="3" t="s">
        <v>23</v>
      </c>
      <c r="D20" s="6">
        <v>83125</v>
      </c>
      <c r="E20" s="6">
        <v>60000</v>
      </c>
      <c r="F20" s="6">
        <v>143125</v>
      </c>
      <c r="G20" s="6">
        <v>80360</v>
      </c>
      <c r="H20" s="6">
        <v>80360</v>
      </c>
      <c r="I20" s="6">
        <f t="shared" si="0"/>
        <v>62765</v>
      </c>
    </row>
    <row r="21" spans="2:9" x14ac:dyDescent="0.2">
      <c r="B21" s="2"/>
      <c r="C21" s="3" t="s">
        <v>24</v>
      </c>
      <c r="D21" s="6">
        <v>3125895.5</v>
      </c>
      <c r="E21" s="6">
        <v>816200.04</v>
      </c>
      <c r="F21" s="6">
        <v>3942095.54</v>
      </c>
      <c r="G21" s="6">
        <v>784654.71</v>
      </c>
      <c r="H21" s="6">
        <v>754178.11</v>
      </c>
      <c r="I21" s="6">
        <f t="shared" si="0"/>
        <v>3157440.83</v>
      </c>
    </row>
    <row r="22" spans="2:9" x14ac:dyDescent="0.2">
      <c r="B22" s="2"/>
      <c r="C22" s="3" t="s">
        <v>25</v>
      </c>
      <c r="D22" s="6">
        <v>337785</v>
      </c>
      <c r="E22" s="6">
        <v>10000</v>
      </c>
      <c r="F22" s="6">
        <v>347785</v>
      </c>
      <c r="G22" s="6">
        <v>35642.85</v>
      </c>
      <c r="H22" s="6">
        <v>35642.85</v>
      </c>
      <c r="I22" s="6">
        <f t="shared" si="0"/>
        <v>312142.15000000002</v>
      </c>
    </row>
    <row r="23" spans="2:9" x14ac:dyDescent="0.2">
      <c r="B23" s="2"/>
      <c r="C23" s="3" t="s">
        <v>26</v>
      </c>
      <c r="D23" s="6">
        <v>3767605</v>
      </c>
      <c r="E23" s="6">
        <v>367000</v>
      </c>
      <c r="F23" s="6">
        <v>4134605</v>
      </c>
      <c r="G23" s="6">
        <v>926167.09</v>
      </c>
      <c r="H23" s="6">
        <v>926167.09</v>
      </c>
      <c r="I23" s="6">
        <f t="shared" si="0"/>
        <v>3208437.91</v>
      </c>
    </row>
    <row r="24" spans="2:9" x14ac:dyDescent="0.2">
      <c r="B24" s="2"/>
      <c r="C24" s="3" t="s">
        <v>27</v>
      </c>
      <c r="D24" s="6">
        <v>403620</v>
      </c>
      <c r="E24" s="6">
        <v>123000</v>
      </c>
      <c r="F24" s="6">
        <v>526620</v>
      </c>
      <c r="G24" s="6">
        <v>77650.399999999994</v>
      </c>
      <c r="H24" s="6">
        <v>77650.399999999994</v>
      </c>
      <c r="I24" s="6">
        <f t="shared" si="0"/>
        <v>448969.6</v>
      </c>
    </row>
    <row r="25" spans="2:9" x14ac:dyDescent="0.2">
      <c r="B25" s="2"/>
      <c r="C25" s="3" t="s">
        <v>28</v>
      </c>
      <c r="D25" s="6">
        <v>12600</v>
      </c>
      <c r="E25" s="6">
        <v>0</v>
      </c>
      <c r="F25" s="6">
        <v>12600</v>
      </c>
      <c r="G25" s="6">
        <v>0</v>
      </c>
      <c r="H25" s="6">
        <v>0</v>
      </c>
      <c r="I25" s="6">
        <f t="shared" si="0"/>
        <v>12600</v>
      </c>
    </row>
    <row r="26" spans="2:9" x14ac:dyDescent="0.2">
      <c r="B26" s="2"/>
      <c r="C26" s="3" t="s">
        <v>29</v>
      </c>
      <c r="D26" s="6">
        <v>2215136</v>
      </c>
      <c r="E26" s="6">
        <v>20000</v>
      </c>
      <c r="F26" s="6">
        <v>2235136</v>
      </c>
      <c r="G26" s="6">
        <v>243699.96</v>
      </c>
      <c r="H26" s="6">
        <v>234783.15</v>
      </c>
      <c r="I26" s="6">
        <f t="shared" si="0"/>
        <v>1991436.04</v>
      </c>
    </row>
    <row r="27" spans="2:9" s="9" customFormat="1" x14ac:dyDescent="0.2">
      <c r="B27" s="20" t="s">
        <v>30</v>
      </c>
      <c r="C27" s="21"/>
      <c r="D27" s="8">
        <v>13870101</v>
      </c>
      <c r="E27" s="8">
        <v>1005600.03</v>
      </c>
      <c r="F27" s="8">
        <v>14875701.029999999</v>
      </c>
      <c r="G27" s="8">
        <v>2299535.11</v>
      </c>
      <c r="H27" s="8">
        <v>2298885.1200000001</v>
      </c>
      <c r="I27" s="8">
        <f t="shared" si="0"/>
        <v>12576165.92</v>
      </c>
    </row>
    <row r="28" spans="2:9" x14ac:dyDescent="0.2">
      <c r="B28" s="2"/>
      <c r="C28" s="3" t="s">
        <v>31</v>
      </c>
      <c r="D28" s="6">
        <v>6251795</v>
      </c>
      <c r="E28" s="6">
        <v>793000.02</v>
      </c>
      <c r="F28" s="6">
        <v>7044795.0199999996</v>
      </c>
      <c r="G28" s="6">
        <v>1046408.66</v>
      </c>
      <c r="H28" s="6">
        <v>1046408.66</v>
      </c>
      <c r="I28" s="6">
        <f t="shared" si="0"/>
        <v>5998386.3599999994</v>
      </c>
    </row>
    <row r="29" spans="2:9" x14ac:dyDescent="0.2">
      <c r="B29" s="2"/>
      <c r="C29" s="3" t="s">
        <v>32</v>
      </c>
      <c r="D29" s="6">
        <v>419958</v>
      </c>
      <c r="E29" s="6">
        <v>0</v>
      </c>
      <c r="F29" s="6">
        <v>419958</v>
      </c>
      <c r="G29" s="6">
        <v>30728</v>
      </c>
      <c r="H29" s="6">
        <v>30728</v>
      </c>
      <c r="I29" s="6">
        <f t="shared" si="0"/>
        <v>389230</v>
      </c>
    </row>
    <row r="30" spans="2:9" x14ac:dyDescent="0.2">
      <c r="B30" s="2"/>
      <c r="C30" s="3" t="s">
        <v>33</v>
      </c>
      <c r="D30" s="6">
        <v>973455</v>
      </c>
      <c r="E30" s="6">
        <v>-175899.99</v>
      </c>
      <c r="F30" s="6">
        <v>797555.01</v>
      </c>
      <c r="G30" s="6">
        <v>85697.27</v>
      </c>
      <c r="H30" s="6">
        <v>85047.28</v>
      </c>
      <c r="I30" s="6">
        <f t="shared" si="0"/>
        <v>711857.74</v>
      </c>
    </row>
    <row r="31" spans="2:9" x14ac:dyDescent="0.2">
      <c r="B31" s="2"/>
      <c r="C31" s="3" t="s">
        <v>34</v>
      </c>
      <c r="D31" s="6">
        <v>140910</v>
      </c>
      <c r="E31" s="6">
        <v>0</v>
      </c>
      <c r="F31" s="6">
        <v>140910</v>
      </c>
      <c r="G31" s="6">
        <v>15132.18</v>
      </c>
      <c r="H31" s="6">
        <v>15132.18</v>
      </c>
      <c r="I31" s="6">
        <f t="shared" si="0"/>
        <v>125777.82</v>
      </c>
    </row>
    <row r="32" spans="2:9" x14ac:dyDescent="0.2">
      <c r="B32" s="2"/>
      <c r="C32" s="3" t="s">
        <v>35</v>
      </c>
      <c r="D32" s="6">
        <v>764389</v>
      </c>
      <c r="E32" s="6">
        <v>25000</v>
      </c>
      <c r="F32" s="6">
        <v>789389</v>
      </c>
      <c r="G32" s="6">
        <v>48267.199999999997</v>
      </c>
      <c r="H32" s="6">
        <v>48267.199999999997</v>
      </c>
      <c r="I32" s="6">
        <f t="shared" si="0"/>
        <v>741121.8</v>
      </c>
    </row>
    <row r="33" spans="2:9" x14ac:dyDescent="0.2">
      <c r="B33" s="2"/>
      <c r="C33" s="3" t="s">
        <v>36</v>
      </c>
      <c r="D33" s="6">
        <v>551250</v>
      </c>
      <c r="E33" s="6">
        <v>100000</v>
      </c>
      <c r="F33" s="6">
        <v>651250</v>
      </c>
      <c r="G33" s="6">
        <v>233176</v>
      </c>
      <c r="H33" s="6">
        <v>233176</v>
      </c>
      <c r="I33" s="6">
        <f t="shared" si="0"/>
        <v>418074</v>
      </c>
    </row>
    <row r="34" spans="2:9" x14ac:dyDescent="0.2">
      <c r="B34" s="2"/>
      <c r="C34" s="3" t="s">
        <v>37</v>
      </c>
      <c r="D34" s="6">
        <v>655494</v>
      </c>
      <c r="E34" s="6">
        <v>3000</v>
      </c>
      <c r="F34" s="6">
        <v>658494</v>
      </c>
      <c r="G34" s="6">
        <v>44422.39</v>
      </c>
      <c r="H34" s="6">
        <v>44422.39</v>
      </c>
      <c r="I34" s="6">
        <f t="shared" si="0"/>
        <v>614071.61</v>
      </c>
    </row>
    <row r="35" spans="2:9" x14ac:dyDescent="0.2">
      <c r="B35" s="2"/>
      <c r="C35" s="3" t="s">
        <v>38</v>
      </c>
      <c r="D35" s="6">
        <v>1962450</v>
      </c>
      <c r="E35" s="6">
        <v>290500</v>
      </c>
      <c r="F35" s="6">
        <v>2252950</v>
      </c>
      <c r="G35" s="6">
        <v>694450.12</v>
      </c>
      <c r="H35" s="6">
        <v>694450.12</v>
      </c>
      <c r="I35" s="6">
        <f t="shared" si="0"/>
        <v>1558499.88</v>
      </c>
    </row>
    <row r="36" spans="2:9" x14ac:dyDescent="0.2">
      <c r="B36" s="2"/>
      <c r="C36" s="3" t="s">
        <v>39</v>
      </c>
      <c r="D36" s="6">
        <v>2150400</v>
      </c>
      <c r="E36" s="6">
        <v>-30000</v>
      </c>
      <c r="F36" s="6">
        <v>2120400</v>
      </c>
      <c r="G36" s="6">
        <v>101253.29</v>
      </c>
      <c r="H36" s="6">
        <v>101253.29</v>
      </c>
      <c r="I36" s="6">
        <f t="shared" si="0"/>
        <v>2019146.71</v>
      </c>
    </row>
    <row r="37" spans="2:9" s="9" customFormat="1" x14ac:dyDescent="0.2">
      <c r="B37" s="20" t="s">
        <v>40</v>
      </c>
      <c r="C37" s="21"/>
      <c r="D37" s="8">
        <v>3359450</v>
      </c>
      <c r="E37" s="8">
        <v>600154</v>
      </c>
      <c r="F37" s="8">
        <v>3959604</v>
      </c>
      <c r="G37" s="8">
        <v>1179524.04</v>
      </c>
      <c r="H37" s="8">
        <v>1179524.04</v>
      </c>
      <c r="I37" s="8">
        <f t="shared" si="0"/>
        <v>2780079.96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 t="shared" si="0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si="0"/>
        <v>0</v>
      </c>
    </row>
    <row r="40" spans="2:9" x14ac:dyDescent="0.2">
      <c r="B40" s="2"/>
      <c r="C40" s="3" t="s">
        <v>43</v>
      </c>
      <c r="D40" s="6">
        <v>1102500</v>
      </c>
      <c r="E40" s="6">
        <v>0</v>
      </c>
      <c r="F40" s="6">
        <v>1102500</v>
      </c>
      <c r="G40" s="6">
        <v>603022.63</v>
      </c>
      <c r="H40" s="6">
        <v>603022.63</v>
      </c>
      <c r="I40" s="6">
        <f t="shared" si="0"/>
        <v>499477.37</v>
      </c>
    </row>
    <row r="41" spans="2:9" x14ac:dyDescent="0.2">
      <c r="B41" s="2"/>
      <c r="C41" s="3" t="s">
        <v>44</v>
      </c>
      <c r="D41" s="6">
        <v>460950</v>
      </c>
      <c r="E41" s="6">
        <v>100000</v>
      </c>
      <c r="F41" s="6">
        <v>560950</v>
      </c>
      <c r="G41" s="6">
        <v>159111.41</v>
      </c>
      <c r="H41" s="6">
        <v>159111.41</v>
      </c>
      <c r="I41" s="6">
        <f t="shared" si="0"/>
        <v>401838.58999999997</v>
      </c>
    </row>
    <row r="42" spans="2:9" x14ac:dyDescent="0.2">
      <c r="B42" s="2"/>
      <c r="C42" s="3" t="s">
        <v>45</v>
      </c>
      <c r="D42" s="6">
        <v>1780250</v>
      </c>
      <c r="E42" s="6">
        <v>500154</v>
      </c>
      <c r="F42" s="6">
        <v>2280404</v>
      </c>
      <c r="G42" s="6">
        <v>417390</v>
      </c>
      <c r="H42" s="6">
        <v>417390</v>
      </c>
      <c r="I42" s="6">
        <f t="shared" si="0"/>
        <v>1863014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0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0"/>
        <v>0</v>
      </c>
    </row>
    <row r="45" spans="2:9" x14ac:dyDescent="0.2">
      <c r="B45" s="2"/>
      <c r="C45" s="3" t="s">
        <v>48</v>
      </c>
      <c r="D45" s="6">
        <v>15750</v>
      </c>
      <c r="E45" s="6">
        <v>0</v>
      </c>
      <c r="F45" s="6">
        <v>15750</v>
      </c>
      <c r="G45" s="6">
        <v>0</v>
      </c>
      <c r="H45" s="6">
        <v>0</v>
      </c>
      <c r="I45" s="6">
        <f t="shared" si="0"/>
        <v>15750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0"/>
        <v>0</v>
      </c>
    </row>
    <row r="47" spans="2:9" s="9" customFormat="1" x14ac:dyDescent="0.2">
      <c r="B47" s="20" t="s">
        <v>50</v>
      </c>
      <c r="C47" s="21"/>
      <c r="D47" s="8">
        <v>2487946</v>
      </c>
      <c r="E47" s="8">
        <v>-17699.990000000002</v>
      </c>
      <c r="F47" s="8">
        <v>2470246.0099999998</v>
      </c>
      <c r="G47" s="8">
        <v>327299.01</v>
      </c>
      <c r="H47" s="8">
        <v>327299.01</v>
      </c>
      <c r="I47" s="8">
        <f t="shared" si="0"/>
        <v>2142947</v>
      </c>
    </row>
    <row r="48" spans="2:9" x14ac:dyDescent="0.2">
      <c r="B48" s="2"/>
      <c r="C48" s="3" t="s">
        <v>51</v>
      </c>
      <c r="D48" s="6">
        <v>617746</v>
      </c>
      <c r="E48" s="6">
        <v>-15500</v>
      </c>
      <c r="F48" s="6">
        <v>602246</v>
      </c>
      <c r="G48" s="6">
        <v>37550</v>
      </c>
      <c r="H48" s="6">
        <v>37550</v>
      </c>
      <c r="I48" s="6">
        <f t="shared" si="0"/>
        <v>564696</v>
      </c>
    </row>
    <row r="49" spans="2:9" x14ac:dyDescent="0.2">
      <c r="B49" s="2"/>
      <c r="C49" s="3" t="s">
        <v>52</v>
      </c>
      <c r="D49" s="6">
        <v>51450</v>
      </c>
      <c r="E49" s="6">
        <v>-5000</v>
      </c>
      <c r="F49" s="6">
        <v>46450</v>
      </c>
      <c r="G49" s="6">
        <v>0</v>
      </c>
      <c r="H49" s="6">
        <v>0</v>
      </c>
      <c r="I49" s="6">
        <f t="shared" si="0"/>
        <v>46450</v>
      </c>
    </row>
    <row r="50" spans="2:9" x14ac:dyDescent="0.2">
      <c r="B50" s="2"/>
      <c r="C50" s="3" t="s">
        <v>53</v>
      </c>
      <c r="D50" s="6">
        <v>17850</v>
      </c>
      <c r="E50" s="6">
        <v>0</v>
      </c>
      <c r="F50" s="6">
        <v>17850</v>
      </c>
      <c r="G50" s="6">
        <v>0</v>
      </c>
      <c r="H50" s="6">
        <v>0</v>
      </c>
      <c r="I50" s="6">
        <f t="shared" si="0"/>
        <v>17850</v>
      </c>
    </row>
    <row r="51" spans="2:9" x14ac:dyDescent="0.2">
      <c r="B51" s="2"/>
      <c r="C51" s="3" t="s">
        <v>54</v>
      </c>
      <c r="D51" s="6">
        <v>1136250</v>
      </c>
      <c r="E51" s="6">
        <v>0</v>
      </c>
      <c r="F51" s="6">
        <v>1136250</v>
      </c>
      <c r="G51" s="6">
        <v>275300</v>
      </c>
      <c r="H51" s="6">
        <v>275300</v>
      </c>
      <c r="I51" s="6">
        <f t="shared" si="0"/>
        <v>860950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f t="shared" si="0"/>
        <v>0</v>
      </c>
    </row>
    <row r="53" spans="2:9" x14ac:dyDescent="0.2">
      <c r="B53" s="2"/>
      <c r="C53" s="3" t="s">
        <v>56</v>
      </c>
      <c r="D53" s="6">
        <v>664650</v>
      </c>
      <c r="E53" s="6">
        <v>2800.01</v>
      </c>
      <c r="F53" s="6">
        <v>667450.01</v>
      </c>
      <c r="G53" s="6">
        <v>14449.01</v>
      </c>
      <c r="H53" s="6">
        <v>14449.01</v>
      </c>
      <c r="I53" s="6">
        <f t="shared" si="0"/>
        <v>653001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f t="shared" si="0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0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si="0"/>
        <v>0</v>
      </c>
    </row>
    <row r="57" spans="2:9" s="9" customFormat="1" x14ac:dyDescent="0.2">
      <c r="B57" s="20" t="s">
        <v>60</v>
      </c>
      <c r="C57" s="21"/>
      <c r="D57" s="8">
        <v>12869250</v>
      </c>
      <c r="E57" s="8">
        <v>500000</v>
      </c>
      <c r="F57" s="8">
        <f>D57+E57</f>
        <v>13369250</v>
      </c>
      <c r="G57" s="8">
        <v>470795</v>
      </c>
      <c r="H57" s="8">
        <v>470795</v>
      </c>
      <c r="I57" s="8">
        <f t="shared" si="0"/>
        <v>12898455</v>
      </c>
    </row>
    <row r="58" spans="2:9" x14ac:dyDescent="0.2">
      <c r="B58" s="2"/>
      <c r="C58" s="3" t="s">
        <v>61</v>
      </c>
      <c r="D58" s="6">
        <v>89250</v>
      </c>
      <c r="E58" s="6">
        <v>0</v>
      </c>
      <c r="F58" s="6">
        <f>D58+E58</f>
        <v>89250</v>
      </c>
      <c r="G58" s="6">
        <v>0</v>
      </c>
      <c r="H58" s="6">
        <v>0</v>
      </c>
      <c r="I58" s="6">
        <f t="shared" si="0"/>
        <v>89250</v>
      </c>
    </row>
    <row r="59" spans="2:9" x14ac:dyDescent="0.2">
      <c r="B59" s="2"/>
      <c r="C59" s="3" t="s">
        <v>62</v>
      </c>
      <c r="D59" s="6">
        <v>12780000</v>
      </c>
      <c r="E59" s="6">
        <v>500000</v>
      </c>
      <c r="F59" s="6">
        <f>D59+E59</f>
        <v>13280000</v>
      </c>
      <c r="G59" s="6">
        <v>470795</v>
      </c>
      <c r="H59" s="6">
        <v>470795</v>
      </c>
      <c r="I59" s="6">
        <f t="shared" si="0"/>
        <v>12809205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f t="shared" si="0"/>
        <v>0</v>
      </c>
    </row>
    <row r="61" spans="2:9" s="9" customFormat="1" x14ac:dyDescent="0.2">
      <c r="B61" s="20" t="s">
        <v>64</v>
      </c>
      <c r="C61" s="21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f t="shared" si="0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f t="shared" si="0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f t="shared" si="0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f t="shared" si="0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f t="shared" si="0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f t="shared" si="0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f t="shared" si="0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f t="shared" si="0"/>
        <v>0</v>
      </c>
    </row>
    <row r="69" spans="2:9" s="9" customFormat="1" x14ac:dyDescent="0.2">
      <c r="B69" s="20" t="s">
        <v>72</v>
      </c>
      <c r="C69" s="21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f t="shared" si="0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f t="shared" si="0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f t="shared" si="0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f t="shared" si="0"/>
        <v>0</v>
      </c>
    </row>
    <row r="73" spans="2:9" s="9" customFormat="1" x14ac:dyDescent="0.2">
      <c r="B73" s="20" t="s">
        <v>76</v>
      </c>
      <c r="C73" s="21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f t="shared" si="0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f t="shared" ref="I74:I80" si="1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f t="shared" si="1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f t="shared" si="1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f t="shared" si="1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f t="shared" si="1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f t="shared" si="1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f t="shared" si="1"/>
        <v>0</v>
      </c>
    </row>
    <row r="81" spans="2:9" ht="12.75" thickBot="1" x14ac:dyDescent="0.25">
      <c r="B81" s="22" t="s">
        <v>84</v>
      </c>
      <c r="C81" s="23"/>
      <c r="D81" s="7">
        <f>SUM(D9,D17,D27,D37,D47,D57,D61,D69,D73)</f>
        <v>70200000</v>
      </c>
      <c r="E81" s="7">
        <f t="shared" ref="E81:I81" si="2">SUM(E9,E17,E27,E37,E47,E57,E61,E69,E73)</f>
        <v>5348737.09</v>
      </c>
      <c r="F81" s="7">
        <f t="shared" si="2"/>
        <v>75548737.090000004</v>
      </c>
      <c r="G81" s="7">
        <f t="shared" si="2"/>
        <v>12436743.589999998</v>
      </c>
      <c r="H81" s="7">
        <f t="shared" si="2"/>
        <v>12369830.859999998</v>
      </c>
      <c r="I81" s="7">
        <f t="shared" si="2"/>
        <v>63111993.5</v>
      </c>
    </row>
    <row r="82" spans="2:9" hidden="1" x14ac:dyDescent="0.2"/>
    <row r="83" spans="2:9" hidden="1" x14ac:dyDescent="0.2"/>
    <row r="84" spans="2:9" hidden="1" x14ac:dyDescent="0.2"/>
    <row r="85" spans="2:9" hidden="1" x14ac:dyDescent="0.2"/>
    <row r="86" spans="2:9" hidden="1" x14ac:dyDescent="0.2"/>
    <row r="87" spans="2:9" hidden="1" x14ac:dyDescent="0.2"/>
    <row r="88" spans="2:9" hidden="1" x14ac:dyDescent="0.2"/>
    <row r="89" spans="2:9" hidden="1" x14ac:dyDescent="0.2"/>
    <row r="90" spans="2:9" hidden="1" x14ac:dyDescent="0.2"/>
    <row r="91" spans="2:9" hidden="1" x14ac:dyDescent="0.2"/>
    <row r="92" spans="2:9" hidden="1" x14ac:dyDescent="0.2"/>
    <row r="93" spans="2:9" hidden="1" x14ac:dyDescent="0.2"/>
    <row r="94" spans="2:9" hidden="1" x14ac:dyDescent="0.2"/>
    <row r="95" spans="2:9" hidden="1" x14ac:dyDescent="0.2"/>
    <row r="96" spans="2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11" hidden="1" x14ac:dyDescent="0.2"/>
    <row r="130" spans="2:11" hidden="1" x14ac:dyDescent="0.2"/>
    <row r="131" spans="2:11" hidden="1" x14ac:dyDescent="0.2"/>
    <row r="132" spans="2:11" hidden="1" x14ac:dyDescent="0.2"/>
    <row r="141" spans="2:11" s="12" customFormat="1" ht="15" x14ac:dyDescent="0.2">
      <c r="B141" s="13"/>
      <c r="C141" s="14"/>
      <c r="D141" s="13"/>
      <c r="E141" s="13"/>
      <c r="F141" s="13"/>
      <c r="G141" s="13"/>
      <c r="H141" s="14"/>
      <c r="I141" s="13"/>
      <c r="J141" s="13"/>
      <c r="K141" s="13"/>
    </row>
    <row r="142" spans="2:11" s="12" customFormat="1" ht="15" x14ac:dyDescent="0.2">
      <c r="C142" s="15" t="s">
        <v>92</v>
      </c>
      <c r="D142" s="13"/>
      <c r="E142" s="13"/>
      <c r="F142" s="13"/>
      <c r="G142" s="13"/>
      <c r="H142" s="14"/>
      <c r="I142" s="19" t="s">
        <v>93</v>
      </c>
      <c r="J142" s="19"/>
      <c r="K142" s="13"/>
    </row>
    <row r="143" spans="2:11" s="12" customFormat="1" ht="15" x14ac:dyDescent="0.2">
      <c r="C143" s="16" t="s">
        <v>94</v>
      </c>
      <c r="D143" s="13"/>
      <c r="E143" s="13"/>
      <c r="F143" s="13"/>
      <c r="G143" s="13"/>
      <c r="H143" s="14"/>
      <c r="I143" s="18" t="s">
        <v>95</v>
      </c>
      <c r="J143" s="18"/>
      <c r="K143" s="13"/>
    </row>
    <row r="144" spans="2:11" s="12" customFormat="1" ht="15" x14ac:dyDescent="0.2">
      <c r="C144" s="16"/>
      <c r="D144" s="13"/>
      <c r="E144" s="13"/>
      <c r="F144" s="13"/>
      <c r="G144" s="13"/>
      <c r="H144" s="14"/>
      <c r="I144" s="17"/>
      <c r="J144" s="17"/>
      <c r="K144" s="13"/>
    </row>
    <row r="145" spans="2:11" s="12" customFormat="1" ht="15" x14ac:dyDescent="0.2">
      <c r="C145" s="16"/>
      <c r="D145" s="13"/>
      <c r="E145" s="13"/>
      <c r="F145" s="13"/>
      <c r="G145" s="13"/>
      <c r="H145" s="14"/>
      <c r="I145" s="17"/>
      <c r="J145" s="17"/>
      <c r="K145" s="13"/>
    </row>
    <row r="146" spans="2:11" s="12" customFormat="1" ht="15" x14ac:dyDescent="0.2">
      <c r="B146" s="16"/>
      <c r="C146" s="14"/>
      <c r="D146" s="13"/>
      <c r="E146" s="13"/>
      <c r="F146" s="13"/>
      <c r="G146" s="13"/>
      <c r="H146" s="14"/>
      <c r="I146" s="17"/>
      <c r="J146" s="17"/>
      <c r="K146" s="13"/>
    </row>
    <row r="147" spans="2:11" s="12" customFormat="1" ht="15" x14ac:dyDescent="0.2">
      <c r="B147" s="16"/>
      <c r="C147" s="14"/>
      <c r="D147" s="13"/>
      <c r="E147" s="13"/>
      <c r="F147" s="13"/>
      <c r="G147" s="13"/>
      <c r="H147" s="14"/>
      <c r="I147" s="17"/>
      <c r="J147" s="17"/>
      <c r="K147" s="13"/>
    </row>
    <row r="148" spans="2:11" s="12" customFormat="1" ht="15" x14ac:dyDescent="0.2">
      <c r="C148" s="15" t="s">
        <v>96</v>
      </c>
      <c r="D148" s="13"/>
      <c r="E148" s="13"/>
      <c r="F148" s="13"/>
      <c r="G148" s="13"/>
      <c r="H148" s="19" t="s">
        <v>97</v>
      </c>
      <c r="I148" s="19"/>
      <c r="J148" s="19"/>
      <c r="K148" s="19"/>
    </row>
    <row r="149" spans="2:11" s="12" customFormat="1" ht="15" x14ac:dyDescent="0.2">
      <c r="C149" s="16" t="s">
        <v>98</v>
      </c>
      <c r="D149" s="13"/>
      <c r="E149" s="13"/>
      <c r="F149" s="13"/>
      <c r="G149" s="13"/>
      <c r="H149" s="14"/>
      <c r="I149" s="18" t="s">
        <v>99</v>
      </c>
      <c r="J149" s="18"/>
      <c r="K149" s="13"/>
    </row>
    <row r="150" spans="2:11" s="12" customFormat="1" ht="15" x14ac:dyDescent="0.2">
      <c r="C150" s="16"/>
      <c r="D150" s="13"/>
      <c r="E150" s="13"/>
      <c r="F150" s="13"/>
      <c r="G150" s="13"/>
      <c r="H150" s="14"/>
      <c r="I150" s="17"/>
      <c r="J150" s="17"/>
      <c r="K150" s="13"/>
    </row>
    <row r="151" spans="2:11" s="12" customFormat="1" ht="15" x14ac:dyDescent="0.2">
      <c r="B151" s="16"/>
      <c r="C151" s="14"/>
      <c r="D151" s="13"/>
      <c r="E151" s="13"/>
      <c r="F151" s="13"/>
      <c r="G151" s="13"/>
      <c r="H151" s="14"/>
      <c r="I151" s="17"/>
      <c r="J151" s="17"/>
      <c r="K151" s="13"/>
    </row>
    <row r="152" spans="2:11" s="12" customFormat="1" ht="15" x14ac:dyDescent="0.2">
      <c r="B152" s="16"/>
      <c r="C152" s="14"/>
      <c r="D152" s="13"/>
      <c r="E152" s="13"/>
      <c r="F152" s="13"/>
      <c r="G152" s="13"/>
      <c r="H152" s="14"/>
      <c r="I152" s="17"/>
      <c r="J152" s="17"/>
      <c r="K152" s="13"/>
    </row>
    <row r="153" spans="2:11" s="12" customFormat="1" ht="15" x14ac:dyDescent="0.2">
      <c r="C153" s="15" t="s">
        <v>103</v>
      </c>
      <c r="D153" s="13"/>
      <c r="E153" s="13"/>
      <c r="F153" s="13"/>
      <c r="G153" s="13"/>
      <c r="H153" s="14"/>
      <c r="I153" s="19" t="s">
        <v>100</v>
      </c>
      <c r="J153" s="19"/>
      <c r="K153" s="13"/>
    </row>
    <row r="154" spans="2:11" s="12" customFormat="1" ht="15" x14ac:dyDescent="0.2">
      <c r="C154" s="16" t="s">
        <v>101</v>
      </c>
      <c r="D154" s="13"/>
      <c r="E154" s="13"/>
      <c r="F154" s="13"/>
      <c r="G154" s="13"/>
      <c r="H154" s="14"/>
      <c r="I154" s="18" t="s">
        <v>102</v>
      </c>
      <c r="J154" s="18"/>
      <c r="K154" s="13"/>
    </row>
  </sheetData>
  <mergeCells count="23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I154:J154"/>
    <mergeCell ref="I142:J142"/>
    <mergeCell ref="I143:J143"/>
    <mergeCell ref="H148:K148"/>
    <mergeCell ref="I149:J149"/>
    <mergeCell ref="I153:J153"/>
  </mergeCells>
  <pageMargins left="0.59055118110236227" right="0.19685039370078741" top="0.19685039370078741" bottom="0.19685039370078741" header="0.31496062992125984" footer="0.31496062992125984"/>
  <pageSetup scale="60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2018-04-24T01:41:17Z</cp:lastPrinted>
  <dcterms:created xsi:type="dcterms:W3CDTF">2015-10-07T18:40:37Z</dcterms:created>
  <dcterms:modified xsi:type="dcterms:W3CDTF">2018-04-27T23:25:09Z</dcterms:modified>
</cp:coreProperties>
</file>