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05" windowWidth="20730" windowHeight="11760"/>
  </bookViews>
  <sheets>
    <sheet name="EAE CFG" sheetId="1" r:id="rId1"/>
  </sheets>
  <definedNames>
    <definedName name="_xlnm.Print_Area" localSheetId="0">'EAE CFG'!$B$2:$H$44</definedName>
  </definedNames>
  <calcPr calcId="145621"/>
</workbook>
</file>

<file path=xl/calcChain.xml><?xml version="1.0" encoding="utf-8"?>
<calcChain xmlns="http://schemas.openxmlformats.org/spreadsheetml/2006/main">
  <c r="H44" i="1" l="1"/>
  <c r="G44" i="1"/>
  <c r="F44" i="1"/>
  <c r="E44" i="1"/>
  <c r="D44" i="1"/>
  <c r="C44" i="1"/>
  <c r="H43" i="1"/>
  <c r="H42" i="1"/>
  <c r="H41" i="1"/>
  <c r="H40" i="1"/>
  <c r="H39" i="1"/>
  <c r="E43" i="1"/>
  <c r="E42" i="1"/>
  <c r="E41" i="1"/>
  <c r="E40" i="1"/>
  <c r="E39" i="1"/>
  <c r="H37" i="1"/>
  <c r="H36" i="1"/>
  <c r="H35" i="1"/>
  <c r="H34" i="1"/>
  <c r="H33" i="1"/>
  <c r="H32" i="1"/>
  <c r="H31" i="1"/>
  <c r="H30" i="1"/>
  <c r="H29" i="1"/>
  <c r="H28" i="1"/>
  <c r="E37" i="1"/>
  <c r="E36" i="1"/>
  <c r="E35" i="1"/>
  <c r="E34" i="1"/>
  <c r="E33" i="1"/>
  <c r="E32" i="1"/>
  <c r="E31" i="1"/>
  <c r="E30" i="1"/>
  <c r="E29" i="1"/>
  <c r="E28" i="1"/>
  <c r="H26" i="1"/>
  <c r="H25" i="1"/>
  <c r="H24" i="1"/>
  <c r="H23" i="1"/>
  <c r="H22" i="1"/>
  <c r="H21" i="1"/>
  <c r="H20" i="1"/>
  <c r="H19" i="1"/>
  <c r="E26" i="1"/>
  <c r="E25" i="1"/>
  <c r="E24" i="1"/>
  <c r="E23" i="1"/>
  <c r="E22" i="1"/>
  <c r="E21" i="1"/>
  <c r="E20" i="1"/>
  <c r="E19" i="1"/>
  <c r="H17" i="1"/>
  <c r="H16" i="1"/>
  <c r="H15" i="1"/>
  <c r="H14" i="1"/>
  <c r="H13" i="1"/>
  <c r="H12" i="1"/>
  <c r="H11" i="1"/>
  <c r="H10" i="1"/>
  <c r="H9" i="1"/>
  <c r="E17" i="1"/>
  <c r="E16" i="1"/>
  <c r="E15" i="1"/>
  <c r="E14" i="1"/>
  <c r="E13" i="1"/>
  <c r="E12" i="1"/>
  <c r="E11" i="1"/>
  <c r="E10" i="1"/>
  <c r="E9" i="1"/>
</calcChain>
</file>

<file path=xl/sharedStrings.xml><?xml version="1.0" encoding="utf-8"?>
<sst xmlns="http://schemas.openxmlformats.org/spreadsheetml/2006/main" count="64" uniqueCount="64">
  <si>
    <t>Estado Analítico del Ejercicio del Presupuesto de Egresos</t>
  </si>
  <si>
    <t>Clasificación Funcional (Finalidad y Función)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</si>
  <si>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</si>
  <si>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</si>
  <si>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</si>
  <si>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</si>
  <si>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</si>
  <si>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</si>
  <si>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</si>
  <si>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</si>
  <si>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</si>
  <si>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</si>
  <si>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</si>
  <si>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</si>
  <si>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</si>
  <si>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</si>
  <si>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</si>
  <si>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</si>
  <si>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</si>
  <si>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</si>
  <si>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Otros Servicios Generales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</si>
  <si>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</si>
  <si>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</si>
  <si>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</si>
  <si>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</si>
  <si>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</si>
  <si>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Total del Gasto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</si>
  <si>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</si>
  <si>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</si>
  <si>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</si>
  <si>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</si>
  <si>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</si>
  <si>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</si>
  <si>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</si>
  <si>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</si>
  <si>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</si>
  <si>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</si>
  <si>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</si>
  <si>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</si>
  <si>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</si>
  <si>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</si>
  <si>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Pública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</si>
  <si>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</si>
  <si>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</si>
  <si>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</si>
  <si>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1</t>
  </si>
  <si>
    <t>2</t>
  </si>
  <si>
    <t>4</t>
  </si>
  <si>
    <t>5</t>
  </si>
  <si>
    <t>Del 01 de enero al 31 de marzo de 2018</t>
  </si>
  <si>
    <t>ASEC_EAEPECFG_1erTRIM_R2</t>
  </si>
  <si>
    <t>MUNICIPIO DE ZARAGOZA, COAHUILA</t>
  </si>
  <si>
    <t xml:space="preserve">C. ANGELES ELOISA FLORES TORRES </t>
  </si>
  <si>
    <t>C. JUAN MARTIN SALINAS LOPEZ</t>
  </si>
  <si>
    <t>PRESIDENTE MUNICIPAL</t>
  </si>
  <si>
    <t>SINDICO DE MAYORIA</t>
  </si>
  <si>
    <t>C. SANDRA PATRICIA PEREZ ALVAREZ</t>
  </si>
  <si>
    <t>C. GUADALUPE LOPEZ LUNA</t>
  </si>
  <si>
    <t>CONTRALOR MUNICIPAL</t>
  </si>
  <si>
    <t>TESORERO MUNICIPAL</t>
  </si>
  <si>
    <t>C. MARIA EUGENIA MENDOZA YAÑEZ</t>
  </si>
  <si>
    <t>REGIDOR DE HACIENDA</t>
  </si>
  <si>
    <t>SINDICA DE MINORIA</t>
  </si>
  <si>
    <t>C. LIC. ETELVINA RODRIGUEZ FLORES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</si>
</sst>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1"/>
      <color theme="0"/>
      <name val="Calibri"/>
      <family val="2"/>
      <scheme val="minor"/>
    </font>
    <font>
      <b/>
      <sz val="9"/>
      <color theme="1"/>
      <name val="Arial"/>
      <family val="2"/>
    </font>
    <font>
      <sz val="9"/>
      <name val="Arial"/>
      <family val="2"/>
    </font>
    <font>
      <sz val="11"/>
      <name val="Calibri"/>
      <family val="2"/>
    </font>
    <font>
      <b/>
      <sz val="11"/>
      <name val="Calibri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2" fillId="4" borderId="14" xfId="0" applyFont="1" applyFill="1" applyBorder="1" applyAlignment="1">
      <alignment vertical="center" wrapText="1"/>
    </xf>
    <xf numFmtId="0" fontId="3" fillId="4" borderId="14" xfId="0" applyFont="1" applyFill="1" applyBorder="1" applyAlignment="1">
      <alignment vertical="center" wrapText="1"/>
    </xf>
    <xf numFmtId="0" fontId="2" fillId="4" borderId="19" xfId="0" applyFont="1" applyFill="1" applyBorder="1" applyAlignment="1">
      <alignment horizontal="center" vertical="center" wrapText="1"/>
    </xf>
    <xf numFmtId="0" fontId="4" fillId="0" borderId="0" xfId="0" applyFont="1"/>
    <xf numFmtId="4" fontId="3" fillId="4" borderId="18" xfId="0" applyNumberFormat="1" applyFont="1" applyFill="1" applyBorder="1" applyAlignment="1">
      <alignment horizontal="right" vertical="center" wrapText="1"/>
    </xf>
    <xf numFmtId="4" fontId="2" fillId="4" borderId="12" xfId="0" applyNumberFormat="1" applyFont="1" applyFill="1" applyBorder="1" applyAlignment="1">
      <alignment horizontal="right" vertical="center" wrapText="1"/>
    </xf>
    <xf numFmtId="4" fontId="2" fillId="4" borderId="18" xfId="0" applyNumberFormat="1" applyFont="1" applyFill="1" applyBorder="1" applyAlignment="1">
      <alignment horizontal="right" vertical="center" wrapText="1"/>
    </xf>
    <xf numFmtId="0" fontId="5" fillId="0" borderId="0" xfId="0" applyFont="1"/>
    <xf numFmtId="49" fontId="2" fillId="3" borderId="15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/>
    <xf numFmtId="0" fontId="7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center" vertical="top" wrapText="1"/>
    </xf>
    <xf numFmtId="0" fontId="10" fillId="0" borderId="0" xfId="0" applyFont="1" applyFill="1" applyBorder="1" applyAlignment="1">
      <alignment horizontal="center" vertical="top" wrapText="1"/>
    </xf>
    <xf numFmtId="0" fontId="10" fillId="0" borderId="0" xfId="0" applyFont="1" applyFill="1" applyBorder="1" applyAlignment="1">
      <alignment horizontal="center" vertical="top"/>
    </xf>
    <xf numFmtId="0" fontId="10" fillId="0" borderId="0" xfId="0" applyFont="1" applyFill="1" applyBorder="1" applyAlignment="1">
      <alignment horizontal="center" vertical="top"/>
    </xf>
    <xf numFmtId="0" fontId="9" fillId="0" borderId="0" xfId="0" applyFont="1" applyFill="1" applyBorder="1" applyAlignment="1">
      <alignment horizontal="center" vertical="top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49" fontId="2" fillId="3" borderId="9" xfId="0" applyNumberFormat="1" applyFont="1" applyFill="1" applyBorder="1" applyAlignment="1">
      <alignment horizontal="center" vertical="center"/>
    </xf>
    <xf numFmtId="49" fontId="2" fillId="3" borderId="14" xfId="0" applyNumberFormat="1" applyFont="1" applyFill="1" applyBorder="1" applyAlignment="1">
      <alignment horizontal="center" vertical="center"/>
    </xf>
    <xf numFmtId="49" fontId="2" fillId="3" borderId="17" xfId="0" applyNumberFormat="1" applyFont="1" applyFill="1" applyBorder="1" applyAlignment="1">
      <alignment horizontal="center" vertical="center"/>
    </xf>
    <xf numFmtId="49" fontId="2" fillId="3" borderId="10" xfId="0" applyNumberFormat="1" applyFont="1" applyFill="1" applyBorder="1" applyAlignment="1">
      <alignment horizontal="center" vertical="center" wrapText="1"/>
    </xf>
    <xf numFmtId="49" fontId="2" fillId="3" borderId="11" xfId="0" applyNumberFormat="1" applyFont="1" applyFill="1" applyBorder="1" applyAlignment="1">
      <alignment horizontal="center" vertical="center" wrapText="1"/>
    </xf>
    <xf numFmtId="49" fontId="2" fillId="3" borderId="12" xfId="0" applyNumberFormat="1" applyFont="1" applyFill="1" applyBorder="1" applyAlignment="1">
      <alignment horizontal="center" vertical="center" wrapText="1"/>
    </xf>
    <xf numFmtId="49" fontId="2" fillId="3" borderId="13" xfId="0" applyNumberFormat="1" applyFont="1" applyFill="1" applyBorder="1" applyAlignment="1">
      <alignment horizontal="center" vertical="center" wrapText="1"/>
    </xf>
    <xf numFmtId="49" fontId="2" fillId="3" borderId="16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31750</xdr:colOff>
      <xdr:row>1</xdr:row>
      <xdr:rowOff>21166</xdr:rowOff>
    </xdr:from>
    <xdr:to>
      <xdr:col>1</xdr:col>
      <xdr:colOff>696272</xdr:colOff>
      <xdr:row>4</xdr:row>
      <xdr:rowOff>113160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667" y="74083"/>
          <a:ext cx="664522" cy="536494"/>
        </a:xfrm>
        <a:prstGeom prst="rect">
          <a:avLst/>
        </a:prstGeom>
      </xdr:spPr>
    </xdr:pic>
    <xdr:clientData/>
  </xdr:twoCellAnchor>
  <xdr:twoCellAnchor editAs="oneCell">
    <xdr:from>
      <xdr:col>7</xdr:col>
      <xdr:colOff>412750</xdr:colOff>
      <xdr:row>1</xdr:row>
      <xdr:rowOff>31749</xdr:rowOff>
    </xdr:from>
    <xdr:to>
      <xdr:col>7</xdr:col>
      <xdr:colOff>1040692</xdr:colOff>
      <xdr:row>4</xdr:row>
      <xdr:rowOff>117647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413750" y="84666"/>
          <a:ext cx="627942" cy="530398"/>
        </a:xfrm>
        <a:prstGeom prst="rect">
          <a:avLst/>
        </a:prstGeom>
      </xdr:spPr>
    </xdr:pic>
    <xdr:clientData/>
  </xdr:twoCellAnchor>
  <xdr:twoCellAnchor>
    <xdr:from>
      <xdr:col>7</xdr:col>
      <xdr:colOff>115941</xdr:colOff>
      <xdr:row>93</xdr:row>
      <xdr:rowOff>0</xdr:rowOff>
    </xdr:from>
    <xdr:to>
      <xdr:col>10</xdr:col>
      <xdr:colOff>226100</xdr:colOff>
      <xdr:row>93</xdr:row>
      <xdr:rowOff>0</xdr:rowOff>
    </xdr:to>
    <xdr:cxnSp macro="">
      <xdr:nvCxnSpPr>
        <xdr:cNvPr id="6" name="Conector recto 14">
          <a:extLst>
            <a:ext uri="{FF2B5EF4-FFF2-40B4-BE49-F238E27FC236}">
              <a16:creationId xmlns:a16="http://schemas.microsoft.com/office/drawing/2014/main" xmlns="" id="{D5BE0646-3324-460D-944A-EFB638610B77}"/>
            </a:ext>
          </a:extLst>
        </xdr:cNvPr>
        <xdr:cNvCxnSpPr/>
      </xdr:nvCxnSpPr>
      <xdr:spPr>
        <a:xfrm flipV="1">
          <a:off x="7183491" y="7134225"/>
          <a:ext cx="2853359" cy="0"/>
        </a:xfrm>
        <a:prstGeom prst="line">
          <a:avLst/>
        </a:prstGeom>
        <a:noFill/>
        <a:ln w="9525" cap="flat" cmpd="sng" algn="ctr">
          <a:solidFill>
            <a:sysClr val="windowText" lastClr="000000">
              <a:shade val="95000"/>
              <a:satMod val="105000"/>
            </a:sysClr>
          </a:solidFill>
          <a:prstDash val="solid"/>
        </a:ln>
        <a:effectLst/>
      </xdr:spPr>
    </xdr:cxnSp>
    <xdr:clientData/>
  </xdr:twoCellAnchor>
  <xdr:twoCellAnchor>
    <xdr:from>
      <xdr:col>7</xdr:col>
      <xdr:colOff>165639</xdr:colOff>
      <xdr:row>99</xdr:row>
      <xdr:rowOff>0</xdr:rowOff>
    </xdr:from>
    <xdr:to>
      <xdr:col>10</xdr:col>
      <xdr:colOff>275798</xdr:colOff>
      <xdr:row>99</xdr:row>
      <xdr:rowOff>0</xdr:rowOff>
    </xdr:to>
    <xdr:cxnSp macro="">
      <xdr:nvCxnSpPr>
        <xdr:cNvPr id="7" name="Conector recto 14">
          <a:extLst>
            <a:ext uri="{FF2B5EF4-FFF2-40B4-BE49-F238E27FC236}">
              <a16:creationId xmlns:a16="http://schemas.microsoft.com/office/drawing/2014/main" xmlns="" id="{D5BE0646-3324-460D-944A-EFB638610B77}"/>
            </a:ext>
          </a:extLst>
        </xdr:cNvPr>
        <xdr:cNvCxnSpPr/>
      </xdr:nvCxnSpPr>
      <xdr:spPr>
        <a:xfrm flipV="1">
          <a:off x="7233189" y="7896225"/>
          <a:ext cx="2853359" cy="0"/>
        </a:xfrm>
        <a:prstGeom prst="line">
          <a:avLst/>
        </a:prstGeom>
        <a:noFill/>
        <a:ln w="9525" cap="flat" cmpd="sng" algn="ctr">
          <a:solidFill>
            <a:sysClr val="windowText" lastClr="000000">
              <a:shade val="95000"/>
              <a:satMod val="105000"/>
            </a:sysClr>
          </a:solidFill>
          <a:prstDash val="solid"/>
        </a:ln>
        <a:effectLst/>
      </xdr:spPr>
    </xdr:cxnSp>
    <xdr:clientData/>
  </xdr:twoCellAnchor>
  <xdr:twoCellAnchor>
    <xdr:from>
      <xdr:col>7</xdr:col>
      <xdr:colOff>182205</xdr:colOff>
      <xdr:row>105</xdr:row>
      <xdr:rowOff>0</xdr:rowOff>
    </xdr:from>
    <xdr:to>
      <xdr:col>10</xdr:col>
      <xdr:colOff>292364</xdr:colOff>
      <xdr:row>105</xdr:row>
      <xdr:rowOff>0</xdr:rowOff>
    </xdr:to>
    <xdr:cxnSp macro="">
      <xdr:nvCxnSpPr>
        <xdr:cNvPr id="8" name="Conector recto 14">
          <a:extLst>
            <a:ext uri="{FF2B5EF4-FFF2-40B4-BE49-F238E27FC236}">
              <a16:creationId xmlns:a16="http://schemas.microsoft.com/office/drawing/2014/main" xmlns="" id="{D5BE0646-3324-460D-944A-EFB638610B77}"/>
            </a:ext>
          </a:extLst>
        </xdr:cNvPr>
        <xdr:cNvCxnSpPr/>
      </xdr:nvCxnSpPr>
      <xdr:spPr>
        <a:xfrm flipV="1">
          <a:off x="7249755" y="8658225"/>
          <a:ext cx="2853359" cy="0"/>
        </a:xfrm>
        <a:prstGeom prst="line">
          <a:avLst/>
        </a:prstGeom>
        <a:noFill/>
        <a:ln w="9525" cap="flat" cmpd="sng" algn="ctr">
          <a:solidFill>
            <a:sysClr val="windowText" lastClr="000000">
              <a:shade val="95000"/>
              <a:satMod val="105000"/>
            </a:sysClr>
          </a:solidFill>
          <a:prstDash val="solid"/>
        </a:ln>
        <a:effectLst/>
      </xdr:spPr>
    </xdr:cxnSp>
    <xdr:clientData/>
  </xdr:twoCellAnchor>
  <xdr:twoCellAnchor>
    <xdr:from>
      <xdr:col>1</xdr:col>
      <xdr:colOff>0</xdr:colOff>
      <xdr:row>93</xdr:row>
      <xdr:rowOff>0</xdr:rowOff>
    </xdr:from>
    <xdr:to>
      <xdr:col>3</xdr:col>
      <xdr:colOff>19050</xdr:colOff>
      <xdr:row>93</xdr:row>
      <xdr:rowOff>0</xdr:rowOff>
    </xdr:to>
    <xdr:cxnSp macro="">
      <xdr:nvCxnSpPr>
        <xdr:cNvPr id="9" name="Conector recto 14">
          <a:extLst>
            <a:ext uri="{FF2B5EF4-FFF2-40B4-BE49-F238E27FC236}">
              <a16:creationId xmlns:a16="http://schemas.microsoft.com/office/drawing/2014/main" xmlns="" id="{D5BE0646-3324-460D-944A-EFB638610B77}"/>
            </a:ext>
          </a:extLst>
        </xdr:cNvPr>
        <xdr:cNvCxnSpPr/>
      </xdr:nvCxnSpPr>
      <xdr:spPr>
        <a:xfrm flipV="1">
          <a:off x="57150" y="7134225"/>
          <a:ext cx="2505075" cy="0"/>
        </a:xfrm>
        <a:prstGeom prst="line">
          <a:avLst/>
        </a:prstGeom>
        <a:noFill/>
        <a:ln w="9525" cap="flat" cmpd="sng" algn="ctr">
          <a:solidFill>
            <a:sysClr val="windowText" lastClr="000000">
              <a:shade val="95000"/>
              <a:satMod val="105000"/>
            </a:sysClr>
          </a:solidFill>
          <a:prstDash val="solid"/>
        </a:ln>
        <a:effectLst/>
      </xdr:spPr>
    </xdr:cxnSp>
    <xdr:clientData/>
  </xdr:twoCellAnchor>
  <xdr:twoCellAnchor>
    <xdr:from>
      <xdr:col>1</xdr:col>
      <xdr:colOff>0</xdr:colOff>
      <xdr:row>99</xdr:row>
      <xdr:rowOff>0</xdr:rowOff>
    </xdr:from>
    <xdr:to>
      <xdr:col>3</xdr:col>
      <xdr:colOff>19050</xdr:colOff>
      <xdr:row>99</xdr:row>
      <xdr:rowOff>0</xdr:rowOff>
    </xdr:to>
    <xdr:cxnSp macro="">
      <xdr:nvCxnSpPr>
        <xdr:cNvPr id="10" name="Conector recto 14">
          <a:extLst>
            <a:ext uri="{FF2B5EF4-FFF2-40B4-BE49-F238E27FC236}">
              <a16:creationId xmlns:a16="http://schemas.microsoft.com/office/drawing/2014/main" xmlns="" id="{D5BE0646-3324-460D-944A-EFB638610B77}"/>
            </a:ext>
          </a:extLst>
        </xdr:cNvPr>
        <xdr:cNvCxnSpPr/>
      </xdr:nvCxnSpPr>
      <xdr:spPr>
        <a:xfrm flipV="1">
          <a:off x="57150" y="7896225"/>
          <a:ext cx="2505075" cy="0"/>
        </a:xfrm>
        <a:prstGeom prst="line">
          <a:avLst/>
        </a:prstGeom>
        <a:noFill/>
        <a:ln w="9525" cap="flat" cmpd="sng" algn="ctr">
          <a:solidFill>
            <a:sysClr val="windowText" lastClr="000000">
              <a:shade val="95000"/>
              <a:satMod val="105000"/>
            </a:sysClr>
          </a:solidFill>
          <a:prstDash val="solid"/>
        </a:ln>
        <a:effectLst/>
      </xdr:spPr>
    </xdr:cxnSp>
    <xdr:clientData/>
  </xdr:twoCellAnchor>
  <xdr:twoCellAnchor>
    <xdr:from>
      <xdr:col>1</xdr:col>
      <xdr:colOff>0</xdr:colOff>
      <xdr:row>105</xdr:row>
      <xdr:rowOff>0</xdr:rowOff>
    </xdr:from>
    <xdr:to>
      <xdr:col>3</xdr:col>
      <xdr:colOff>19050</xdr:colOff>
      <xdr:row>105</xdr:row>
      <xdr:rowOff>0</xdr:rowOff>
    </xdr:to>
    <xdr:cxnSp macro="">
      <xdr:nvCxnSpPr>
        <xdr:cNvPr id="11" name="Conector recto 14">
          <a:extLst>
            <a:ext uri="{FF2B5EF4-FFF2-40B4-BE49-F238E27FC236}">
              <a16:creationId xmlns:a16="http://schemas.microsoft.com/office/drawing/2014/main" xmlns="" id="{D5BE0646-3324-460D-944A-EFB638610B77}"/>
            </a:ext>
          </a:extLst>
        </xdr:cNvPr>
        <xdr:cNvCxnSpPr/>
      </xdr:nvCxnSpPr>
      <xdr:spPr>
        <a:xfrm flipV="1">
          <a:off x="57150" y="8658225"/>
          <a:ext cx="2505075" cy="0"/>
        </a:xfrm>
        <a:prstGeom prst="line">
          <a:avLst/>
        </a:prstGeom>
        <a:noFill/>
        <a:ln w="9525" cap="flat" cmpd="sng" algn="ctr">
          <a:solidFill>
            <a:sysClr val="windowText" lastClr="000000">
              <a:shade val="95000"/>
              <a:satMod val="105000"/>
            </a:sysClr>
          </a:solidFill>
          <a:prstDash val="solid"/>
        </a:ln>
        <a:effectLst/>
      </xdr:spPr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107"/>
  <sheetViews>
    <sheetView showGridLines="0" tabSelected="1" topLeftCell="A42" zoomScale="90" zoomScaleNormal="90" workbookViewId="0">
      <selection activeCell="B106" sqref="B106"/>
    </sheetView>
  </sheetViews>
  <sheetFormatPr baseColWidth="10" defaultColWidth="11.42578125" defaultRowHeight="12" x14ac:dyDescent="0.2"/>
  <cols>
    <col min="1" max="1" width="0.85546875" style="1" customWidth="1"/>
    <col min="2" max="2" width="37.42578125" style="1" customWidth="1"/>
    <col min="3" max="8" width="16.28515625" style="1" customWidth="1"/>
    <col min="9" max="9" width="15.140625" style="1" customWidth="1"/>
    <col min="10" max="11" width="13.7109375" style="1" customWidth="1"/>
    <col min="12" max="12" width="39.140625" style="1" customWidth="1"/>
    <col min="13" max="16384" width="11.42578125" style="1"/>
  </cols>
  <sheetData>
    <row r="1" spans="2:9" ht="4.5" customHeight="1" thickBot="1" x14ac:dyDescent="0.35">
      <c r="I1" s="5" t="s">
        <v>50</v>
      </c>
    </row>
    <row r="2" spans="2:9" x14ac:dyDescent="0.2">
      <c r="B2" s="19" t="s">
        <v>51</v>
      </c>
      <c r="C2" s="20"/>
      <c r="D2" s="20"/>
      <c r="E2" s="20"/>
      <c r="F2" s="20"/>
      <c r="G2" s="20"/>
      <c r="H2" s="21"/>
    </row>
    <row r="3" spans="2:9" x14ac:dyDescent="0.2">
      <c r="B3" s="22" t="s">
        <v>0</v>
      </c>
      <c r="C3" s="23"/>
      <c r="D3" s="23"/>
      <c r="E3" s="23"/>
      <c r="F3" s="23"/>
      <c r="G3" s="23"/>
      <c r="H3" s="24"/>
    </row>
    <row r="4" spans="2:9" x14ac:dyDescent="0.2">
      <c r="B4" s="22" t="s">
        <v>1</v>
      </c>
      <c r="C4" s="23"/>
      <c r="D4" s="23"/>
      <c r="E4" s="23"/>
      <c r="F4" s="23"/>
      <c r="G4" s="23"/>
      <c r="H4" s="24"/>
    </row>
    <row r="5" spans="2:9" ht="12.6" thickBot="1" x14ac:dyDescent="0.25">
      <c r="B5" s="25" t="s">
        <v>49</v>
      </c>
      <c r="C5" s="26"/>
      <c r="D5" s="26"/>
      <c r="E5" s="26"/>
      <c r="F5" s="26"/>
      <c r="G5" s="26"/>
      <c r="H5" s="27"/>
    </row>
    <row r="6" spans="2:9" ht="12.75" thickBot="1" x14ac:dyDescent="0.25">
      <c r="B6" s="28" t="s">
        <v>2</v>
      </c>
      <c r="C6" s="31" t="s">
        <v>3</v>
      </c>
      <c r="D6" s="32"/>
      <c r="E6" s="32"/>
      <c r="F6" s="32"/>
      <c r="G6" s="33"/>
      <c r="H6" s="34" t="s">
        <v>4</v>
      </c>
    </row>
    <row r="7" spans="2:9" ht="24.75" thickBot="1" x14ac:dyDescent="0.25">
      <c r="B7" s="29"/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35"/>
    </row>
    <row r="8" spans="2:9" ht="12.75" thickBot="1" x14ac:dyDescent="0.25">
      <c r="B8" s="30"/>
      <c r="C8" s="10" t="s">
        <v>45</v>
      </c>
      <c r="D8" s="10" t="s">
        <v>46</v>
      </c>
      <c r="E8" s="10" t="s">
        <v>10</v>
      </c>
      <c r="F8" s="10" t="s">
        <v>47</v>
      </c>
      <c r="G8" s="10" t="s">
        <v>48</v>
      </c>
      <c r="H8" s="10" t="s">
        <v>11</v>
      </c>
    </row>
    <row r="9" spans="2:9" s="9" customFormat="1" ht="12" customHeight="1" x14ac:dyDescent="0.2">
      <c r="B9" s="2" t="s">
        <v>12</v>
      </c>
      <c r="C9" s="8">
        <v>32082149</v>
      </c>
      <c r="D9" s="8">
        <v>1364803.06</v>
      </c>
      <c r="E9" s="8">
        <f>C9+D9</f>
        <v>33446952.059999999</v>
      </c>
      <c r="F9" s="8">
        <v>6604400.9699999997</v>
      </c>
      <c r="G9" s="8">
        <v>6575963.6100000003</v>
      </c>
      <c r="H9" s="8">
        <f>E9-F9</f>
        <v>26842551.09</v>
      </c>
    </row>
    <row r="10" spans="2:9" ht="12" customHeight="1" x14ac:dyDescent="0.2">
      <c r="B10" s="3" t="s">
        <v>13</v>
      </c>
      <c r="C10" s="6">
        <v>0</v>
      </c>
      <c r="D10" s="6">
        <v>0</v>
      </c>
      <c r="E10" s="6">
        <f t="shared" ref="E10:E17" si="0">C10+D10</f>
        <v>0</v>
      </c>
      <c r="F10" s="6">
        <v>0</v>
      </c>
      <c r="G10" s="6">
        <v>0</v>
      </c>
      <c r="H10" s="6">
        <f t="shared" ref="H10:H17" si="1">E10-F10</f>
        <v>0</v>
      </c>
    </row>
    <row r="11" spans="2:9" ht="14.45" customHeight="1" x14ac:dyDescent="0.2">
      <c r="B11" s="3" t="s">
        <v>14</v>
      </c>
      <c r="C11" s="6">
        <v>0</v>
      </c>
      <c r="D11" s="6">
        <v>0</v>
      </c>
      <c r="E11" s="6">
        <f t="shared" si="0"/>
        <v>0</v>
      </c>
      <c r="F11" s="6">
        <v>0</v>
      </c>
      <c r="G11" s="6">
        <v>0</v>
      </c>
      <c r="H11" s="6">
        <f t="shared" si="1"/>
        <v>0</v>
      </c>
    </row>
    <row r="12" spans="2:9" ht="12" customHeight="1" x14ac:dyDescent="0.2">
      <c r="B12" s="3" t="s">
        <v>15</v>
      </c>
      <c r="C12" s="6">
        <v>13601070</v>
      </c>
      <c r="D12" s="6">
        <v>708805.02</v>
      </c>
      <c r="E12" s="6">
        <f t="shared" si="0"/>
        <v>14309875.02</v>
      </c>
      <c r="F12" s="6">
        <v>3426147.39</v>
      </c>
      <c r="G12" s="6">
        <v>3415229.22</v>
      </c>
      <c r="H12" s="6">
        <f t="shared" si="1"/>
        <v>10883727.629999999</v>
      </c>
    </row>
    <row r="13" spans="2:9" ht="14.45" customHeight="1" x14ac:dyDescent="0.2">
      <c r="B13" s="3" t="s">
        <v>16</v>
      </c>
      <c r="C13" s="6">
        <v>0</v>
      </c>
      <c r="D13" s="6">
        <v>0</v>
      </c>
      <c r="E13" s="6">
        <f t="shared" si="0"/>
        <v>0</v>
      </c>
      <c r="F13" s="6">
        <v>0</v>
      </c>
      <c r="G13" s="6">
        <v>0</v>
      </c>
      <c r="H13" s="6">
        <f t="shared" si="1"/>
        <v>0</v>
      </c>
    </row>
    <row r="14" spans="2:9" ht="12" customHeight="1" x14ac:dyDescent="0.2">
      <c r="B14" s="3" t="s">
        <v>17</v>
      </c>
      <c r="C14" s="6">
        <v>8960099</v>
      </c>
      <c r="D14" s="6">
        <v>4855.01</v>
      </c>
      <c r="E14" s="6">
        <f t="shared" si="0"/>
        <v>8964954.0099999998</v>
      </c>
      <c r="F14" s="6">
        <v>1136055.97</v>
      </c>
      <c r="G14" s="6">
        <v>1128778.78</v>
      </c>
      <c r="H14" s="6">
        <f t="shared" si="1"/>
        <v>7828898.04</v>
      </c>
    </row>
    <row r="15" spans="2:9" ht="14.45" customHeight="1" x14ac:dyDescent="0.2">
      <c r="B15" s="3" t="s">
        <v>18</v>
      </c>
      <c r="C15" s="6">
        <v>0</v>
      </c>
      <c r="D15" s="6">
        <v>0</v>
      </c>
      <c r="E15" s="6">
        <f t="shared" si="0"/>
        <v>0</v>
      </c>
      <c r="F15" s="6">
        <v>0</v>
      </c>
      <c r="G15" s="6">
        <v>0</v>
      </c>
      <c r="H15" s="6">
        <f t="shared" si="1"/>
        <v>0</v>
      </c>
    </row>
    <row r="16" spans="2:9" ht="25.9" customHeight="1" x14ac:dyDescent="0.2">
      <c r="B16" s="3" t="s">
        <v>19</v>
      </c>
      <c r="C16" s="6">
        <v>9239580</v>
      </c>
      <c r="D16" s="6">
        <v>612143.03</v>
      </c>
      <c r="E16" s="6">
        <f t="shared" si="0"/>
        <v>9851723.0299999993</v>
      </c>
      <c r="F16" s="6">
        <v>1971054.36</v>
      </c>
      <c r="G16" s="6">
        <v>1960812.36</v>
      </c>
      <c r="H16" s="6">
        <f t="shared" si="1"/>
        <v>7880668.669999999</v>
      </c>
    </row>
    <row r="17" spans="2:8" ht="14.45" customHeight="1" x14ac:dyDescent="0.2">
      <c r="B17" s="3" t="s">
        <v>20</v>
      </c>
      <c r="C17" s="6">
        <v>281400</v>
      </c>
      <c r="D17" s="6">
        <v>39000</v>
      </c>
      <c r="E17" s="6">
        <f t="shared" si="0"/>
        <v>320400</v>
      </c>
      <c r="F17" s="6">
        <v>71143.25</v>
      </c>
      <c r="G17" s="6">
        <v>71143.25</v>
      </c>
      <c r="H17" s="6">
        <f t="shared" si="1"/>
        <v>249256.75</v>
      </c>
    </row>
    <row r="18" spans="2:8" ht="10.9" customHeight="1" x14ac:dyDescent="0.2">
      <c r="B18" s="3"/>
      <c r="C18" s="6"/>
      <c r="D18" s="6"/>
      <c r="E18" s="6"/>
      <c r="F18" s="6"/>
      <c r="G18" s="6"/>
      <c r="H18" s="6"/>
    </row>
    <row r="19" spans="2:8" s="9" customFormat="1" ht="14.45" customHeight="1" x14ac:dyDescent="0.2">
      <c r="B19" s="2" t="s">
        <v>21</v>
      </c>
      <c r="C19" s="8">
        <v>34529010</v>
      </c>
      <c r="D19" s="8">
        <v>2313037.0299999998</v>
      </c>
      <c r="E19" s="8">
        <f>C19+D19</f>
        <v>36842047.030000001</v>
      </c>
      <c r="F19" s="8">
        <v>4608823.42</v>
      </c>
      <c r="G19" s="8">
        <v>4585104.6100000003</v>
      </c>
      <c r="H19" s="8">
        <f>E19-F19</f>
        <v>32233223.609999999</v>
      </c>
    </row>
    <row r="20" spans="2:8" ht="12" customHeight="1" x14ac:dyDescent="0.2">
      <c r="B20" s="3" t="s">
        <v>22</v>
      </c>
      <c r="C20" s="6">
        <v>3991212.5</v>
      </c>
      <c r="D20" s="6">
        <v>160542</v>
      </c>
      <c r="E20" s="6">
        <f t="shared" ref="E20:E26" si="2">C20+D20</f>
        <v>4151754.5</v>
      </c>
      <c r="F20" s="6">
        <v>673757.18</v>
      </c>
      <c r="G20" s="6">
        <v>666473.78</v>
      </c>
      <c r="H20" s="6">
        <f t="shared" ref="H20:H26" si="3">E20-F20</f>
        <v>3477997.32</v>
      </c>
    </row>
    <row r="21" spans="2:8" ht="14.45" customHeight="1" x14ac:dyDescent="0.2">
      <c r="B21" s="3" t="s">
        <v>23</v>
      </c>
      <c r="C21" s="6">
        <v>23704832.5</v>
      </c>
      <c r="D21" s="6">
        <v>1115709</v>
      </c>
      <c r="E21" s="6">
        <f t="shared" si="2"/>
        <v>24820541.5</v>
      </c>
      <c r="F21" s="6">
        <v>2266747.54</v>
      </c>
      <c r="G21" s="6">
        <v>2254448.92</v>
      </c>
      <c r="H21" s="6">
        <f t="shared" si="3"/>
        <v>22553793.960000001</v>
      </c>
    </row>
    <row r="22" spans="2:8" ht="15" customHeight="1" x14ac:dyDescent="0.2">
      <c r="B22" s="3" t="s">
        <v>24</v>
      </c>
      <c r="C22" s="6">
        <v>521850</v>
      </c>
      <c r="D22" s="6">
        <v>93054.01</v>
      </c>
      <c r="E22" s="6">
        <f t="shared" si="2"/>
        <v>614904.01</v>
      </c>
      <c r="F22" s="6">
        <v>162841.09</v>
      </c>
      <c r="G22" s="6">
        <v>162563.09</v>
      </c>
      <c r="H22" s="6">
        <f t="shared" si="3"/>
        <v>452062.92000000004</v>
      </c>
    </row>
    <row r="23" spans="2:8" ht="24.75" customHeight="1" x14ac:dyDescent="0.2">
      <c r="B23" s="3" t="s">
        <v>25</v>
      </c>
      <c r="C23" s="6">
        <v>676200</v>
      </c>
      <c r="D23" s="6">
        <v>39035</v>
      </c>
      <c r="E23" s="6">
        <f t="shared" si="2"/>
        <v>715235</v>
      </c>
      <c r="F23" s="6">
        <v>127310.74</v>
      </c>
      <c r="G23" s="6">
        <v>127170.75</v>
      </c>
      <c r="H23" s="6">
        <f t="shared" si="3"/>
        <v>587924.26</v>
      </c>
    </row>
    <row r="24" spans="2:8" x14ac:dyDescent="0.2">
      <c r="B24" s="3" t="s">
        <v>27</v>
      </c>
      <c r="C24" s="6">
        <v>1095864</v>
      </c>
      <c r="D24" s="6">
        <v>152351.01</v>
      </c>
      <c r="E24" s="6">
        <f t="shared" si="2"/>
        <v>1248215.01</v>
      </c>
      <c r="F24" s="6">
        <v>371826.24</v>
      </c>
      <c r="G24" s="6">
        <v>371826.24</v>
      </c>
      <c r="H24" s="6">
        <f t="shared" si="3"/>
        <v>876388.77</v>
      </c>
    </row>
    <row r="25" spans="2:8" x14ac:dyDescent="0.2">
      <c r="B25" s="3" t="s">
        <v>28</v>
      </c>
      <c r="C25" s="6">
        <v>3517660</v>
      </c>
      <c r="D25" s="6">
        <v>682430</v>
      </c>
      <c r="E25" s="6">
        <f t="shared" si="2"/>
        <v>4200090</v>
      </c>
      <c r="F25" s="6">
        <v>864016.96</v>
      </c>
      <c r="G25" s="6">
        <v>860738.96</v>
      </c>
      <c r="H25" s="6">
        <f t="shared" si="3"/>
        <v>3336073.04</v>
      </c>
    </row>
    <row r="26" spans="2:8" x14ac:dyDescent="0.2">
      <c r="B26" s="3" t="s">
        <v>29</v>
      </c>
      <c r="C26" s="6">
        <v>1021391</v>
      </c>
      <c r="D26" s="6">
        <v>69916.009999999995</v>
      </c>
      <c r="E26" s="6">
        <f t="shared" si="2"/>
        <v>1091307.01</v>
      </c>
      <c r="F26" s="6">
        <v>142323.67000000001</v>
      </c>
      <c r="G26" s="6">
        <v>141882.87</v>
      </c>
      <c r="H26" s="6">
        <f t="shared" si="3"/>
        <v>948983.34</v>
      </c>
    </row>
    <row r="27" spans="2:8" ht="10.9" customHeight="1" x14ac:dyDescent="0.2">
      <c r="B27" s="3"/>
      <c r="C27" s="6"/>
      <c r="D27" s="6"/>
      <c r="E27" s="6"/>
      <c r="F27" s="6"/>
      <c r="G27" s="6"/>
      <c r="H27" s="6"/>
    </row>
    <row r="28" spans="2:8" s="9" customFormat="1" x14ac:dyDescent="0.2">
      <c r="B28" s="2" t="s">
        <v>30</v>
      </c>
      <c r="C28" s="8">
        <v>1886050</v>
      </c>
      <c r="D28" s="8">
        <v>159897</v>
      </c>
      <c r="E28" s="8">
        <f>C28+D28</f>
        <v>2045947</v>
      </c>
      <c r="F28" s="8">
        <v>351201.05</v>
      </c>
      <c r="G28" s="8">
        <v>336444.49</v>
      </c>
      <c r="H28" s="8">
        <f>E28-F28</f>
        <v>1694745.95</v>
      </c>
    </row>
    <row r="29" spans="2:8" ht="24" x14ac:dyDescent="0.2">
      <c r="B29" s="3" t="s">
        <v>31</v>
      </c>
      <c r="C29" s="6">
        <v>173880</v>
      </c>
      <c r="D29" s="6">
        <v>6000</v>
      </c>
      <c r="E29" s="6">
        <f t="shared" ref="E29:E37" si="4">C29+D29</f>
        <v>179880</v>
      </c>
      <c r="F29" s="6">
        <v>24138.45</v>
      </c>
      <c r="G29" s="6">
        <v>24138.45</v>
      </c>
      <c r="H29" s="6">
        <f t="shared" ref="H29:H37" si="5">E29-F29</f>
        <v>155741.54999999999</v>
      </c>
    </row>
    <row r="30" spans="2:8" x14ac:dyDescent="0.2">
      <c r="B30" s="3" t="s">
        <v>32</v>
      </c>
      <c r="C30" s="6">
        <v>531790</v>
      </c>
      <c r="D30" s="6">
        <v>67000</v>
      </c>
      <c r="E30" s="6">
        <f t="shared" si="4"/>
        <v>598790</v>
      </c>
      <c r="F30" s="6">
        <v>127257.46</v>
      </c>
      <c r="G30" s="6">
        <v>127257.46</v>
      </c>
      <c r="H30" s="6">
        <f t="shared" si="5"/>
        <v>471532.54</v>
      </c>
    </row>
    <row r="31" spans="2:8" x14ac:dyDescent="0.2">
      <c r="B31" s="3" t="s">
        <v>33</v>
      </c>
      <c r="C31" s="6">
        <v>0</v>
      </c>
      <c r="D31" s="6">
        <v>0</v>
      </c>
      <c r="E31" s="6">
        <f t="shared" si="4"/>
        <v>0</v>
      </c>
      <c r="F31" s="6">
        <v>0</v>
      </c>
      <c r="G31" s="6">
        <v>0</v>
      </c>
      <c r="H31" s="6">
        <f t="shared" si="5"/>
        <v>0</v>
      </c>
    </row>
    <row r="32" spans="2:8" x14ac:dyDescent="0.2">
      <c r="B32" s="3" t="s">
        <v>34</v>
      </c>
      <c r="C32" s="6">
        <v>0</v>
      </c>
      <c r="D32" s="6">
        <v>0</v>
      </c>
      <c r="E32" s="6">
        <f t="shared" si="4"/>
        <v>0</v>
      </c>
      <c r="F32" s="6">
        <v>0</v>
      </c>
      <c r="G32" s="6">
        <v>0</v>
      </c>
      <c r="H32" s="6">
        <f t="shared" si="5"/>
        <v>0</v>
      </c>
    </row>
    <row r="33" spans="2:8" x14ac:dyDescent="0.2">
      <c r="B33" s="3" t="s">
        <v>35</v>
      </c>
      <c r="C33" s="6">
        <v>0</v>
      </c>
      <c r="D33" s="6">
        <v>0</v>
      </c>
      <c r="E33" s="6">
        <f t="shared" si="4"/>
        <v>0</v>
      </c>
      <c r="F33" s="6">
        <v>0</v>
      </c>
      <c r="G33" s="6">
        <v>0</v>
      </c>
      <c r="H33" s="6">
        <f t="shared" si="5"/>
        <v>0</v>
      </c>
    </row>
    <row r="34" spans="2:8" x14ac:dyDescent="0.2">
      <c r="B34" s="3" t="s">
        <v>36</v>
      </c>
      <c r="C34" s="6">
        <v>0</v>
      </c>
      <c r="D34" s="6">
        <v>0</v>
      </c>
      <c r="E34" s="6">
        <f t="shared" si="4"/>
        <v>0</v>
      </c>
      <c r="F34" s="6">
        <v>0</v>
      </c>
      <c r="G34" s="6">
        <v>0</v>
      </c>
      <c r="H34" s="6">
        <f t="shared" si="5"/>
        <v>0</v>
      </c>
    </row>
    <row r="35" spans="2:8" x14ac:dyDescent="0.2">
      <c r="B35" s="3" t="s">
        <v>37</v>
      </c>
      <c r="C35" s="6">
        <v>1090380</v>
      </c>
      <c r="D35" s="6">
        <v>86897</v>
      </c>
      <c r="E35" s="6">
        <f t="shared" si="4"/>
        <v>1177277</v>
      </c>
      <c r="F35" s="6">
        <v>199805.14</v>
      </c>
      <c r="G35" s="6">
        <v>185048.58</v>
      </c>
      <c r="H35" s="6">
        <f t="shared" si="5"/>
        <v>977471.86</v>
      </c>
    </row>
    <row r="36" spans="2:8" x14ac:dyDescent="0.2">
      <c r="B36" s="3" t="s">
        <v>38</v>
      </c>
      <c r="C36" s="6">
        <v>0</v>
      </c>
      <c r="D36" s="6">
        <v>0</v>
      </c>
      <c r="E36" s="6">
        <f t="shared" si="4"/>
        <v>0</v>
      </c>
      <c r="F36" s="6">
        <v>0</v>
      </c>
      <c r="G36" s="6">
        <v>0</v>
      </c>
      <c r="H36" s="6">
        <f t="shared" si="5"/>
        <v>0</v>
      </c>
    </row>
    <row r="37" spans="2:8" x14ac:dyDescent="0.2">
      <c r="B37" s="3" t="s">
        <v>39</v>
      </c>
      <c r="C37" s="6">
        <v>90000</v>
      </c>
      <c r="D37" s="6">
        <v>0</v>
      </c>
      <c r="E37" s="6">
        <f t="shared" si="4"/>
        <v>90000</v>
      </c>
      <c r="F37" s="6">
        <v>0</v>
      </c>
      <c r="G37" s="6">
        <v>0</v>
      </c>
      <c r="H37" s="6">
        <f t="shared" si="5"/>
        <v>90000</v>
      </c>
    </row>
    <row r="38" spans="2:8" x14ac:dyDescent="0.2">
      <c r="B38" s="3"/>
      <c r="C38" s="6"/>
      <c r="D38" s="6"/>
      <c r="E38" s="6"/>
      <c r="F38" s="6"/>
      <c r="G38" s="6"/>
      <c r="H38" s="6"/>
    </row>
    <row r="39" spans="2:8" s="9" customFormat="1" ht="21.6" customHeight="1" x14ac:dyDescent="0.2">
      <c r="B39" s="2" t="s">
        <v>40</v>
      </c>
      <c r="C39" s="8">
        <v>1702791</v>
      </c>
      <c r="D39" s="8">
        <v>1511000</v>
      </c>
      <c r="E39" s="8">
        <f>C39+D39</f>
        <v>3213791</v>
      </c>
      <c r="F39" s="8">
        <v>872318.15</v>
      </c>
      <c r="G39" s="8">
        <v>872318.15</v>
      </c>
      <c r="H39" s="8">
        <f>E39-F39</f>
        <v>2341472.85</v>
      </c>
    </row>
    <row r="40" spans="2:8" ht="24" x14ac:dyDescent="0.2">
      <c r="B40" s="3" t="s">
        <v>41</v>
      </c>
      <c r="C40" s="6">
        <v>0</v>
      </c>
      <c r="D40" s="6">
        <v>0</v>
      </c>
      <c r="E40" s="8">
        <f t="shared" ref="E40:E43" si="6">C40+D40</f>
        <v>0</v>
      </c>
      <c r="F40" s="6">
        <v>0</v>
      </c>
      <c r="G40" s="6">
        <v>0</v>
      </c>
      <c r="H40" s="6">
        <f t="shared" ref="H40:H43" si="7">E40-F40</f>
        <v>0</v>
      </c>
    </row>
    <row r="41" spans="2:8" ht="36" x14ac:dyDescent="0.2">
      <c r="B41" s="3" t="s">
        <v>42</v>
      </c>
      <c r="C41" s="6">
        <v>0</v>
      </c>
      <c r="D41" s="6">
        <v>0</v>
      </c>
      <c r="E41" s="8">
        <f t="shared" si="6"/>
        <v>0</v>
      </c>
      <c r="F41" s="6">
        <v>0</v>
      </c>
      <c r="G41" s="6">
        <v>0</v>
      </c>
      <c r="H41" s="6">
        <f t="shared" si="7"/>
        <v>0</v>
      </c>
    </row>
    <row r="42" spans="2:8" x14ac:dyDescent="0.2">
      <c r="B42" s="3" t="s">
        <v>43</v>
      </c>
      <c r="C42" s="6">
        <v>1702791</v>
      </c>
      <c r="D42" s="6">
        <v>1511000</v>
      </c>
      <c r="E42" s="6">
        <f t="shared" si="6"/>
        <v>3213791</v>
      </c>
      <c r="F42" s="6">
        <v>872318.15</v>
      </c>
      <c r="G42" s="6">
        <v>872318.15</v>
      </c>
      <c r="H42" s="6">
        <f t="shared" si="7"/>
        <v>2341472.85</v>
      </c>
    </row>
    <row r="43" spans="2:8" ht="12.75" thickBot="1" x14ac:dyDescent="0.25">
      <c r="B43" s="3" t="s">
        <v>44</v>
      </c>
      <c r="C43" s="6">
        <v>0</v>
      </c>
      <c r="D43" s="6">
        <v>0</v>
      </c>
      <c r="E43" s="8">
        <f t="shared" si="6"/>
        <v>0</v>
      </c>
      <c r="F43" s="6">
        <v>0</v>
      </c>
      <c r="G43" s="6">
        <v>0</v>
      </c>
      <c r="H43" s="6">
        <f t="shared" si="7"/>
        <v>0</v>
      </c>
    </row>
    <row r="44" spans="2:8" ht="12.75" thickBot="1" x14ac:dyDescent="0.25">
      <c r="B44" s="4" t="s">
        <v>26</v>
      </c>
      <c r="C44" s="7">
        <f>SUM(C9,C19,C28,C39)</f>
        <v>70200000</v>
      </c>
      <c r="D44" s="7">
        <f t="shared" ref="D44:H44" si="8">SUM(D9,D19,D28,D39)</f>
        <v>5348737.09</v>
      </c>
      <c r="E44" s="7">
        <f t="shared" si="8"/>
        <v>75548737.090000004</v>
      </c>
      <c r="F44" s="7">
        <f t="shared" si="8"/>
        <v>12436743.590000002</v>
      </c>
      <c r="G44" s="7">
        <f t="shared" si="8"/>
        <v>12369830.860000001</v>
      </c>
      <c r="H44" s="7">
        <f t="shared" si="8"/>
        <v>63111993.500000007</v>
      </c>
    </row>
    <row r="45" spans="2:8" hidden="1" x14ac:dyDescent="0.2"/>
    <row r="46" spans="2:8" hidden="1" x14ac:dyDescent="0.2"/>
    <row r="47" spans="2:8" hidden="1" x14ac:dyDescent="0.2"/>
    <row r="48" spans="2:8" hidden="1" x14ac:dyDescent="0.2"/>
    <row r="49" hidden="1" x14ac:dyDescent="0.2"/>
    <row r="50" hidden="1" x14ac:dyDescent="0.2"/>
    <row r="51" hidden="1" x14ac:dyDescent="0.2"/>
    <row r="52" hidden="1" x14ac:dyDescent="0.2"/>
    <row r="53" hidden="1" x14ac:dyDescent="0.2"/>
    <row r="54" hidden="1" x14ac:dyDescent="0.2"/>
    <row r="55" hidden="1" x14ac:dyDescent="0.2"/>
    <row r="56" hidden="1" x14ac:dyDescent="0.2"/>
    <row r="57" hidden="1" x14ac:dyDescent="0.2"/>
    <row r="58" hidden="1" x14ac:dyDescent="0.2"/>
    <row r="59" hidden="1" x14ac:dyDescent="0.2"/>
    <row r="60" hidden="1" x14ac:dyDescent="0.2"/>
    <row r="61" hidden="1" x14ac:dyDescent="0.2"/>
    <row r="62" hidden="1" x14ac:dyDescent="0.2"/>
    <row r="63" hidden="1" x14ac:dyDescent="0.2"/>
    <row r="64" hidden="1" x14ac:dyDescent="0.2"/>
    <row r="65" hidden="1" x14ac:dyDescent="0.2"/>
    <row r="66" hidden="1" x14ac:dyDescent="0.2"/>
    <row r="67" hidden="1" x14ac:dyDescent="0.2"/>
    <row r="68" hidden="1" x14ac:dyDescent="0.2"/>
    <row r="69" hidden="1" x14ac:dyDescent="0.2"/>
    <row r="70" hidden="1" x14ac:dyDescent="0.2"/>
    <row r="71" hidden="1" x14ac:dyDescent="0.2"/>
    <row r="72" hidden="1" x14ac:dyDescent="0.2"/>
    <row r="73" hidden="1" x14ac:dyDescent="0.2"/>
    <row r="74" hidden="1" x14ac:dyDescent="0.2"/>
    <row r="75" hidden="1" x14ac:dyDescent="0.2"/>
    <row r="76" hidden="1" x14ac:dyDescent="0.2"/>
    <row r="77" hidden="1" x14ac:dyDescent="0.2"/>
    <row r="78" hidden="1" x14ac:dyDescent="0.2"/>
    <row r="79" hidden="1" x14ac:dyDescent="0.2"/>
    <row r="80" hidden="1" x14ac:dyDescent="0.2"/>
    <row r="81" spans="2:11" hidden="1" x14ac:dyDescent="0.2"/>
    <row r="82" spans="2:11" hidden="1" x14ac:dyDescent="0.2"/>
    <row r="83" spans="2:11" hidden="1" x14ac:dyDescent="0.2"/>
    <row r="93" spans="2:11" s="11" customFormat="1" ht="15" x14ac:dyDescent="0.2">
      <c r="B93" s="12"/>
      <c r="C93" s="13"/>
      <c r="D93" s="12"/>
      <c r="E93" s="12"/>
      <c r="F93" s="12"/>
      <c r="G93" s="12"/>
      <c r="H93" s="13"/>
      <c r="I93" s="12"/>
      <c r="J93" s="12"/>
      <c r="K93" s="12"/>
    </row>
    <row r="94" spans="2:11" s="11" customFormat="1" ht="15" x14ac:dyDescent="0.2">
      <c r="B94" s="14" t="s">
        <v>52</v>
      </c>
      <c r="C94" s="13"/>
      <c r="D94" s="12"/>
      <c r="E94" s="12"/>
      <c r="F94" s="12"/>
      <c r="G94" s="12"/>
      <c r="H94" s="13"/>
      <c r="I94" s="18" t="s">
        <v>53</v>
      </c>
      <c r="J94" s="18"/>
      <c r="K94" s="12"/>
    </row>
    <row r="95" spans="2:11" s="11" customFormat="1" ht="15" x14ac:dyDescent="0.2">
      <c r="B95" s="15" t="s">
        <v>54</v>
      </c>
      <c r="C95" s="13"/>
      <c r="D95" s="12"/>
      <c r="E95" s="12"/>
      <c r="F95" s="12"/>
      <c r="G95" s="12"/>
      <c r="H95" s="13"/>
      <c r="I95" s="17" t="s">
        <v>55</v>
      </c>
      <c r="J95" s="17"/>
      <c r="K95" s="12"/>
    </row>
    <row r="96" spans="2:11" s="11" customFormat="1" ht="15" x14ac:dyDescent="0.2">
      <c r="B96" s="15"/>
      <c r="C96" s="13"/>
      <c r="D96" s="12"/>
      <c r="E96" s="12"/>
      <c r="F96" s="12"/>
      <c r="G96" s="12"/>
      <c r="H96" s="13"/>
      <c r="I96" s="16"/>
      <c r="J96" s="16"/>
      <c r="K96" s="12"/>
    </row>
    <row r="97" spans="2:11" s="11" customFormat="1" ht="15" x14ac:dyDescent="0.2">
      <c r="B97" s="15"/>
      <c r="C97" s="13"/>
      <c r="D97" s="12"/>
      <c r="E97" s="12"/>
      <c r="F97" s="12"/>
      <c r="G97" s="12"/>
      <c r="H97" s="13"/>
      <c r="I97" s="16"/>
      <c r="J97" s="16"/>
      <c r="K97" s="12"/>
    </row>
    <row r="98" spans="2:11" s="11" customFormat="1" ht="15" x14ac:dyDescent="0.2">
      <c r="B98" s="15"/>
      <c r="C98" s="13"/>
      <c r="D98" s="12"/>
      <c r="E98" s="12"/>
      <c r="F98" s="12"/>
      <c r="G98" s="12"/>
      <c r="H98" s="13"/>
      <c r="I98" s="16"/>
      <c r="J98" s="16"/>
      <c r="K98" s="12"/>
    </row>
    <row r="99" spans="2:11" s="11" customFormat="1" ht="15" x14ac:dyDescent="0.2">
      <c r="B99" s="15"/>
      <c r="C99" s="13"/>
      <c r="D99" s="12"/>
      <c r="E99" s="12"/>
      <c r="F99" s="12"/>
      <c r="G99" s="12"/>
      <c r="H99" s="13"/>
      <c r="I99" s="16"/>
      <c r="J99" s="16"/>
      <c r="K99" s="12"/>
    </row>
    <row r="100" spans="2:11" s="11" customFormat="1" ht="15" x14ac:dyDescent="0.2">
      <c r="B100" s="14" t="s">
        <v>56</v>
      </c>
      <c r="C100" s="13"/>
      <c r="D100" s="12"/>
      <c r="E100" s="12"/>
      <c r="F100" s="12"/>
      <c r="G100" s="12"/>
      <c r="H100" s="18" t="s">
        <v>57</v>
      </c>
      <c r="I100" s="18"/>
      <c r="J100" s="18"/>
      <c r="K100" s="18"/>
    </row>
    <row r="101" spans="2:11" s="11" customFormat="1" ht="15" x14ac:dyDescent="0.2">
      <c r="B101" s="15" t="s">
        <v>58</v>
      </c>
      <c r="C101" s="13"/>
      <c r="D101" s="12"/>
      <c r="E101" s="12"/>
      <c r="F101" s="12"/>
      <c r="G101" s="12"/>
      <c r="H101" s="13"/>
      <c r="I101" s="17" t="s">
        <v>59</v>
      </c>
      <c r="J101" s="17"/>
      <c r="K101" s="12"/>
    </row>
    <row r="102" spans="2:11" s="11" customFormat="1" ht="15" x14ac:dyDescent="0.2">
      <c r="B102" s="15"/>
      <c r="C102" s="13"/>
      <c r="D102" s="12"/>
      <c r="E102" s="12"/>
      <c r="F102" s="12"/>
      <c r="G102" s="12"/>
      <c r="H102" s="13"/>
      <c r="I102" s="16"/>
      <c r="J102" s="16"/>
      <c r="K102" s="12"/>
    </row>
    <row r="103" spans="2:11" s="11" customFormat="1" ht="15" x14ac:dyDescent="0.2">
      <c r="B103" s="15"/>
      <c r="C103" s="13"/>
      <c r="D103" s="12"/>
      <c r="E103" s="12"/>
      <c r="F103" s="12"/>
      <c r="G103" s="12"/>
      <c r="H103" s="13"/>
      <c r="I103" s="16"/>
      <c r="J103" s="16"/>
      <c r="K103" s="12"/>
    </row>
    <row r="104" spans="2:11" s="11" customFormat="1" ht="15" x14ac:dyDescent="0.2">
      <c r="B104" s="15"/>
      <c r="C104" s="13"/>
      <c r="D104" s="12"/>
      <c r="E104" s="12"/>
      <c r="F104" s="12"/>
      <c r="G104" s="12"/>
      <c r="H104" s="13"/>
      <c r="I104" s="16"/>
      <c r="J104" s="16"/>
      <c r="K104" s="12"/>
    </row>
    <row r="105" spans="2:11" s="11" customFormat="1" ht="15" x14ac:dyDescent="0.2">
      <c r="B105" s="15"/>
      <c r="C105" s="13"/>
      <c r="D105" s="12"/>
      <c r="E105" s="12"/>
      <c r="F105" s="12"/>
      <c r="G105" s="12"/>
      <c r="H105" s="13"/>
      <c r="I105" s="16"/>
      <c r="J105" s="16"/>
      <c r="K105" s="12"/>
    </row>
    <row r="106" spans="2:11" s="11" customFormat="1" ht="15" x14ac:dyDescent="0.2">
      <c r="B106" s="14" t="s">
        <v>63</v>
      </c>
      <c r="C106" s="13"/>
      <c r="D106" s="12"/>
      <c r="E106" s="12"/>
      <c r="F106" s="12"/>
      <c r="G106" s="12"/>
      <c r="H106" s="13"/>
      <c r="I106" s="18" t="s">
        <v>60</v>
      </c>
      <c r="J106" s="18"/>
      <c r="K106" s="12"/>
    </row>
    <row r="107" spans="2:11" s="11" customFormat="1" ht="15" x14ac:dyDescent="0.2">
      <c r="B107" s="15" t="s">
        <v>61</v>
      </c>
      <c r="C107" s="13"/>
      <c r="D107" s="12"/>
      <c r="E107" s="12"/>
      <c r="F107" s="12"/>
      <c r="G107" s="12"/>
      <c r="H107" s="13"/>
      <c r="I107" s="17" t="s">
        <v>62</v>
      </c>
      <c r="J107" s="17"/>
      <c r="K107" s="12"/>
    </row>
  </sheetData>
  <mergeCells count="13">
    <mergeCell ref="B2:H2"/>
    <mergeCell ref="B3:H3"/>
    <mergeCell ref="B4:H4"/>
    <mergeCell ref="B5:H5"/>
    <mergeCell ref="B6:B8"/>
    <mergeCell ref="C6:G6"/>
    <mergeCell ref="H6:H7"/>
    <mergeCell ref="I107:J107"/>
    <mergeCell ref="I94:J94"/>
    <mergeCell ref="I95:J95"/>
    <mergeCell ref="H100:K100"/>
    <mergeCell ref="I101:J101"/>
    <mergeCell ref="I106:J106"/>
  </mergeCells>
  <pageMargins left="0.59055118110236227" right="0.19685039370078741" top="0.39370078740157483" bottom="0.39370078740157483" header="0.31496062992125984" footer="0.31496062992125984"/>
  <pageSetup scale="72" orientation="portrait" r:id="rId1"/>
  <ignoredErrors>
    <ignoredError sqref="C8:G8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 CFG</vt:lpstr>
      <vt:lpstr>'EAE CFG'!Área_de_impresión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Nomina</cp:lastModifiedBy>
  <cp:lastPrinted>2018-04-24T01:43:51Z</cp:lastPrinted>
  <dcterms:created xsi:type="dcterms:W3CDTF">2015-10-07T18:41:16Z</dcterms:created>
  <dcterms:modified xsi:type="dcterms:W3CDTF">2018-04-27T23:25:18Z</dcterms:modified>
</cp:coreProperties>
</file>