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5010" windowWidth="20730" windowHeight="5070"/>
  </bookViews>
  <sheets>
    <sheet name="EAE COG" sheetId="1" r:id="rId1"/>
  </sheets>
  <definedNames>
    <definedName name="_xlnm.Print_Area" localSheetId="0">'EAE COG'!$B$2:$I$81</definedName>
  </definedNames>
  <calcPr calcId="125725"/>
</workbook>
</file>

<file path=xl/calcChain.xml><?xml version="1.0" encoding="utf-8"?>
<calcChain xmlns="http://schemas.openxmlformats.org/spreadsheetml/2006/main">
  <c r="I81" i="1"/>
  <c r="H81"/>
  <c r="G81"/>
  <c r="F81"/>
  <c r="E81"/>
  <c r="D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8"/>
  <c r="I56"/>
  <c r="I55"/>
  <c r="I54"/>
  <c r="I52"/>
  <c r="I50"/>
  <c r="I49"/>
  <c r="I46"/>
  <c r="I44"/>
  <c r="I43"/>
  <c r="I42"/>
  <c r="I39"/>
  <c r="I38"/>
  <c r="I25"/>
  <c r="I16"/>
  <c r="I15"/>
  <c r="I14"/>
  <c r="I13"/>
  <c r="I1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6"/>
  <c r="H55"/>
  <c r="H54"/>
  <c r="H53"/>
  <c r="H52"/>
  <c r="H51"/>
  <c r="H50"/>
  <c r="H49"/>
  <c r="H48"/>
  <c r="H46"/>
  <c r="H45"/>
  <c r="H44"/>
  <c r="H43"/>
  <c r="H42"/>
  <c r="H41"/>
  <c r="H40"/>
  <c r="H39"/>
  <c r="H38"/>
  <c r="H36"/>
  <c r="H35"/>
  <c r="H34"/>
  <c r="H33"/>
  <c r="H32"/>
  <c r="H31"/>
  <c r="H30"/>
  <c r="H29"/>
  <c r="H28"/>
  <c r="H26"/>
  <c r="H25"/>
  <c r="H24"/>
  <c r="H23"/>
  <c r="H22"/>
  <c r="H21"/>
  <c r="H20"/>
  <c r="H19"/>
  <c r="H18"/>
  <c r="H16"/>
  <c r="H15"/>
  <c r="H14"/>
  <c r="H13"/>
  <c r="H12"/>
  <c r="H11"/>
  <c r="H10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I59" s="1"/>
  <c r="F58"/>
  <c r="F56"/>
  <c r="F55"/>
  <c r="F54"/>
  <c r="F53"/>
  <c r="I53" s="1"/>
  <c r="F52"/>
  <c r="F51"/>
  <c r="I51" s="1"/>
  <c r="F50"/>
  <c r="F49"/>
  <c r="F48"/>
  <c r="I48" s="1"/>
  <c r="F46"/>
  <c r="F45"/>
  <c r="I45" s="1"/>
  <c r="F44"/>
  <c r="F43"/>
  <c r="F42"/>
  <c r="F41"/>
  <c r="I41" s="1"/>
  <c r="F40"/>
  <c r="I40" s="1"/>
  <c r="F39"/>
  <c r="F38"/>
  <c r="F36"/>
  <c r="I36" s="1"/>
  <c r="F35"/>
  <c r="I35" s="1"/>
  <c r="F34"/>
  <c r="I34" s="1"/>
  <c r="F33"/>
  <c r="I33" s="1"/>
  <c r="F32"/>
  <c r="I32" s="1"/>
  <c r="F31"/>
  <c r="I31" s="1"/>
  <c r="F30"/>
  <c r="I30" s="1"/>
  <c r="F29"/>
  <c r="I29" s="1"/>
  <c r="F28"/>
  <c r="I28" s="1"/>
  <c r="F26"/>
  <c r="I26" s="1"/>
  <c r="F25"/>
  <c r="F24"/>
  <c r="I24" s="1"/>
  <c r="F23"/>
  <c r="I23" s="1"/>
  <c r="F22"/>
  <c r="I22" s="1"/>
  <c r="F21"/>
  <c r="I21" s="1"/>
  <c r="F20"/>
  <c r="I20" s="1"/>
  <c r="F19"/>
  <c r="I19" s="1"/>
  <c r="F18"/>
  <c r="I18" s="1"/>
  <c r="F16"/>
  <c r="F15"/>
  <c r="F14"/>
  <c r="F13"/>
  <c r="F12"/>
  <c r="I12" s="1"/>
  <c r="F11"/>
  <c r="F10"/>
  <c r="I10" s="1"/>
  <c r="G73"/>
  <c r="E73"/>
  <c r="D73"/>
  <c r="G69"/>
  <c r="E69"/>
  <c r="D69"/>
  <c r="G61"/>
  <c r="E61"/>
  <c r="D61"/>
  <c r="G57"/>
  <c r="H57" s="1"/>
  <c r="E57"/>
  <c r="D57"/>
  <c r="F57" s="1"/>
  <c r="I57" s="1"/>
  <c r="G47"/>
  <c r="H47" s="1"/>
  <c r="E47"/>
  <c r="D47"/>
  <c r="G37"/>
  <c r="H37" s="1"/>
  <c r="E37"/>
  <c r="D37"/>
  <c r="G27"/>
  <c r="H27" s="1"/>
  <c r="E27"/>
  <c r="D27"/>
  <c r="G17"/>
  <c r="H17" s="1"/>
  <c r="E17"/>
  <c r="D17"/>
  <c r="H9"/>
  <c r="G9"/>
  <c r="E9"/>
  <c r="D9"/>
  <c r="F47" l="1"/>
  <c r="I47" s="1"/>
  <c r="F37"/>
  <c r="I37" s="1"/>
  <c r="F27"/>
  <c r="I27" s="1"/>
  <c r="F17"/>
  <c r="I17" s="1"/>
  <c r="F9"/>
  <c r="I9" s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<sst xmlns="http://schemas.openxmlformats.org/spreadsheetml/2006/main" count="92" uniqueCount="92">
  <si>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</si>
  <si>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</si>
  <si>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</si>
  <si>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</si>
  <si>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</si>
  <si>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</si>
  <si>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</si>
  <si>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</si>
  <si>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</si>
  <si>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</si>
  <si>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</si>
  <si>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</si>
  <si>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</si>
  <si>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</si>
  <si>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</si>
  <si>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</si>
  <si>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</si>
  <si>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</si>
  <si>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</si>
  <si>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</si>
  <si>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</si>
  <si>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</si>
  <si>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</si>
  <si>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</si>
  <si>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</si>
  <si>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</si>
  <si>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</si>
  <si>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</si>
  <si>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</si>
  <si>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</si>
  <si>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</si>
  <si>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</si>
  <si>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</si>
  <si>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</si>
  <si>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</si>
  <si>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</si>
  <si>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</si>
  <si>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</si>
  <si>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</si>
  <si>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</si>
  <si>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</si>
  <si>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</si>
  <si>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</si>
  <si>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</si>
  <si>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</si>
  <si>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</si>
  <si>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</si>
  <si>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</si>
  <si>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</si>
  <si>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</si>
  <si>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</si>
  <si>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</si>
  <si>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</si>
  <si>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</si>
  <si>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</si>
  <si>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</si>
  <si>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</si>
  <si>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</si>
  <si>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</si>
  <si>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</si>
  <si>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</si>
  <si>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</si>
  <si>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</si>
  <si>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</si>
  <si>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</si>
  <si>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</si>
  <si>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</si>
  <si>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</si>
  <si>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</si>
  <si>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</si>
  <si>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</si>
  <si>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</si>
  <si>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</si>
  <si>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</si>
  <si>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</si>
  <si>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</si>
  <si>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</si>
  <si>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</si>
  <si>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</si>
  <si>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</si>
  <si>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</si>
  <si>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</si>
  <si>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</si>
  <si>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</si>
  <si>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</si>
  <si>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</si>
  <si>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</si>
  <si>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</si>
  <si>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</si>
  <si>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31 de marzo de 2018</t>
  </si>
  <si>
    <t>ASEC_EAEPECOG_1erTRIM_F5</t>
  </si>
  <si>
    <t>Presidencia Municipal de Hidalgo, Coahuila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</si>
</sst>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81"/>
  <sheetViews>
    <sheetView showGridLines="0" tabSelected="1" zoomScaleNormal="100" workbookViewId="0">
      <selection activeCell="B3" sqref="B3:I3"/>
    </sheetView>
  </sheetViews>
  <sheetFormatPr baseColWidth="10" defaultColWidth="11.42578125" defaultRowHeight="1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/>
    <row r="2" spans="2:11" ht="15">
      <c r="B2" s="12" t="s">
        <v>91</v>
      </c>
      <c r="C2" s="13"/>
      <c r="D2" s="13"/>
      <c r="E2" s="13"/>
      <c r="F2" s="13"/>
      <c r="G2" s="13"/>
      <c r="H2" s="13"/>
      <c r="I2" s="14"/>
      <c r="K2" s="10" t="s">
        <v>90</v>
      </c>
    </row>
    <row r="3" spans="2:11">
      <c r="B3" s="15" t="s">
        <v>0</v>
      </c>
      <c r="C3" s="16"/>
      <c r="D3" s="16"/>
      <c r="E3" s="16"/>
      <c r="F3" s="16"/>
      <c r="G3" s="16"/>
      <c r="H3" s="16"/>
      <c r="I3" s="17"/>
    </row>
    <row r="4" spans="2:11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>
      <c r="B5" s="18" t="s">
        <v>89</v>
      </c>
      <c r="C5" s="19"/>
      <c r="D5" s="19"/>
      <c r="E5" s="19"/>
      <c r="F5" s="19"/>
      <c r="G5" s="19"/>
      <c r="H5" s="19"/>
      <c r="I5" s="20"/>
    </row>
    <row r="6" spans="2:11" ht="12.75" thickBot="1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>
      <c r="B9" s="36" t="s">
        <v>12</v>
      </c>
      <c r="C9" s="37"/>
      <c r="D9" s="8">
        <f>SUM(D10:D16)</f>
        <v>2171165.0700000003</v>
      </c>
      <c r="E9" s="8">
        <f t="shared" ref="E9:H9" si="0">SUM(E10:E16)</f>
        <v>100020</v>
      </c>
      <c r="F9" s="8">
        <f>+D9+E9</f>
        <v>2271185.0700000003</v>
      </c>
      <c r="G9" s="8">
        <f t="shared" si="0"/>
        <v>2012640.65</v>
      </c>
      <c r="H9" s="8">
        <f t="shared" si="0"/>
        <v>2012640.65</v>
      </c>
      <c r="I9" s="8">
        <f>+F9-G9</f>
        <v>258544.42000000039</v>
      </c>
    </row>
    <row r="10" spans="2:11">
      <c r="B10" s="2"/>
      <c r="C10" s="3" t="s">
        <v>13</v>
      </c>
      <c r="D10" s="6">
        <v>1853247.33</v>
      </c>
      <c r="E10" s="6">
        <v>100020</v>
      </c>
      <c r="F10" s="6">
        <f>+D10+E10</f>
        <v>1953267.33</v>
      </c>
      <c r="G10" s="6">
        <v>2012640.65</v>
      </c>
      <c r="H10" s="6">
        <f>+G10</f>
        <v>2012640.65</v>
      </c>
      <c r="I10" s="6">
        <f>+F10-G10</f>
        <v>-59373.319999999832</v>
      </c>
    </row>
    <row r="11" spans="2:11">
      <c r="B11" s="2"/>
      <c r="C11" s="3" t="s">
        <v>14</v>
      </c>
      <c r="D11" s="6">
        <v>0</v>
      </c>
      <c r="E11" s="6">
        <v>0</v>
      </c>
      <c r="F11" s="6">
        <f t="shared" ref="F11:F74" si="1">+D11+E11</f>
        <v>0</v>
      </c>
      <c r="G11" s="6">
        <v>0</v>
      </c>
      <c r="H11" s="6">
        <f t="shared" ref="H11:H74" si="2">+G11</f>
        <v>0</v>
      </c>
      <c r="I11" s="6">
        <f t="shared" ref="I11:I74" si="3">+F11-G11</f>
        <v>0</v>
      </c>
    </row>
    <row r="12" spans="2:11">
      <c r="B12" s="2"/>
      <c r="C12" s="3" t="s">
        <v>15</v>
      </c>
      <c r="D12" s="6">
        <v>317917.74</v>
      </c>
      <c r="E12" s="6">
        <v>0</v>
      </c>
      <c r="F12" s="6">
        <f t="shared" si="1"/>
        <v>317917.74</v>
      </c>
      <c r="G12" s="6">
        <v>0</v>
      </c>
      <c r="H12" s="6">
        <f t="shared" si="2"/>
        <v>0</v>
      </c>
      <c r="I12" s="6">
        <f t="shared" si="3"/>
        <v>317917.74</v>
      </c>
    </row>
    <row r="13" spans="2:11">
      <c r="B13" s="2"/>
      <c r="C13" s="3" t="s">
        <v>16</v>
      </c>
      <c r="D13" s="6">
        <v>0</v>
      </c>
      <c r="E13" s="6">
        <v>0</v>
      </c>
      <c r="F13" s="6">
        <f t="shared" si="1"/>
        <v>0</v>
      </c>
      <c r="G13" s="6">
        <v>0</v>
      </c>
      <c r="H13" s="6">
        <f t="shared" si="2"/>
        <v>0</v>
      </c>
      <c r="I13" s="6">
        <f t="shared" si="3"/>
        <v>0</v>
      </c>
    </row>
    <row r="14" spans="2:11">
      <c r="B14" s="2"/>
      <c r="C14" s="3" t="s">
        <v>17</v>
      </c>
      <c r="D14" s="6">
        <v>0</v>
      </c>
      <c r="E14" s="6">
        <v>0</v>
      </c>
      <c r="F14" s="6">
        <f t="shared" si="1"/>
        <v>0</v>
      </c>
      <c r="G14" s="6">
        <v>0</v>
      </c>
      <c r="H14" s="6">
        <f t="shared" si="2"/>
        <v>0</v>
      </c>
      <c r="I14" s="6">
        <f t="shared" si="3"/>
        <v>0</v>
      </c>
    </row>
    <row r="15" spans="2:11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f t="shared" si="2"/>
        <v>0</v>
      </c>
      <c r="I15" s="6">
        <f t="shared" si="3"/>
        <v>0</v>
      </c>
    </row>
    <row r="16" spans="2:11">
      <c r="B16" s="2"/>
      <c r="C16" s="3" t="s">
        <v>19</v>
      </c>
      <c r="D16" s="6">
        <v>0</v>
      </c>
      <c r="E16" s="6">
        <v>0</v>
      </c>
      <c r="F16" s="6">
        <f t="shared" si="1"/>
        <v>0</v>
      </c>
      <c r="G16" s="6">
        <v>0</v>
      </c>
      <c r="H16" s="6">
        <f t="shared" si="2"/>
        <v>0</v>
      </c>
      <c r="I16" s="6">
        <f t="shared" si="3"/>
        <v>0</v>
      </c>
    </row>
    <row r="17" spans="2:9" s="9" customFormat="1">
      <c r="B17" s="32" t="s">
        <v>20</v>
      </c>
      <c r="C17" s="33"/>
      <c r="D17" s="8">
        <f>SUM(D18:D26)</f>
        <v>738368.85000000009</v>
      </c>
      <c r="E17" s="8">
        <f t="shared" ref="E17:G17" si="4">SUM(E18:E26)</f>
        <v>198000</v>
      </c>
      <c r="F17" s="8">
        <f t="shared" si="1"/>
        <v>936368.85000000009</v>
      </c>
      <c r="G17" s="8">
        <f t="shared" si="4"/>
        <v>613384.36</v>
      </c>
      <c r="H17" s="8">
        <f t="shared" si="2"/>
        <v>613384.36</v>
      </c>
      <c r="I17" s="8">
        <f t="shared" si="3"/>
        <v>322984.49000000011</v>
      </c>
    </row>
    <row r="18" spans="2:9">
      <c r="B18" s="2"/>
      <c r="C18" s="3" t="s">
        <v>21</v>
      </c>
      <c r="D18" s="6">
        <v>74113.740000000005</v>
      </c>
      <c r="E18" s="6">
        <v>0</v>
      </c>
      <c r="F18" s="6">
        <f t="shared" si="1"/>
        <v>74113.740000000005</v>
      </c>
      <c r="G18" s="6">
        <v>47599.63</v>
      </c>
      <c r="H18" s="6">
        <f t="shared" si="2"/>
        <v>47599.63</v>
      </c>
      <c r="I18" s="6">
        <f t="shared" si="3"/>
        <v>26514.110000000008</v>
      </c>
    </row>
    <row r="19" spans="2:9">
      <c r="B19" s="2"/>
      <c r="C19" s="3" t="s">
        <v>22</v>
      </c>
      <c r="D19" s="6">
        <v>19572.330000000002</v>
      </c>
      <c r="E19" s="6">
        <v>5000</v>
      </c>
      <c r="F19" s="6">
        <f t="shared" si="1"/>
        <v>24572.33</v>
      </c>
      <c r="G19" s="6">
        <v>16189.47</v>
      </c>
      <c r="H19" s="6">
        <f t="shared" si="2"/>
        <v>16189.47</v>
      </c>
      <c r="I19" s="6">
        <f t="shared" si="3"/>
        <v>8382.8600000000024</v>
      </c>
    </row>
    <row r="20" spans="2:9">
      <c r="B20" s="2"/>
      <c r="C20" s="3" t="s">
        <v>23</v>
      </c>
      <c r="D20" s="6">
        <v>4770</v>
      </c>
      <c r="E20" s="6">
        <v>0</v>
      </c>
      <c r="F20" s="6">
        <f t="shared" si="1"/>
        <v>4770</v>
      </c>
      <c r="G20" s="6">
        <v>0</v>
      </c>
      <c r="H20" s="6">
        <f t="shared" si="2"/>
        <v>0</v>
      </c>
      <c r="I20" s="6">
        <f t="shared" si="3"/>
        <v>4770</v>
      </c>
    </row>
    <row r="21" spans="2:9">
      <c r="B21" s="2"/>
      <c r="C21" s="3" t="s">
        <v>24</v>
      </c>
      <c r="D21" s="6">
        <v>97858.08</v>
      </c>
      <c r="E21" s="6">
        <v>0</v>
      </c>
      <c r="F21" s="6">
        <f t="shared" si="1"/>
        <v>97858.08</v>
      </c>
      <c r="G21" s="6">
        <v>71024.86</v>
      </c>
      <c r="H21" s="6">
        <f t="shared" si="2"/>
        <v>71024.86</v>
      </c>
      <c r="I21" s="6">
        <f t="shared" si="3"/>
        <v>26833.22</v>
      </c>
    </row>
    <row r="22" spans="2:9">
      <c r="B22" s="2"/>
      <c r="C22" s="3" t="s">
        <v>25</v>
      </c>
      <c r="D22" s="6">
        <v>32246.04</v>
      </c>
      <c r="E22" s="6">
        <v>0</v>
      </c>
      <c r="F22" s="6">
        <f t="shared" si="1"/>
        <v>32246.04</v>
      </c>
      <c r="G22" s="6">
        <v>44922.5</v>
      </c>
      <c r="H22" s="6">
        <f t="shared" si="2"/>
        <v>44922.5</v>
      </c>
      <c r="I22" s="6">
        <f t="shared" si="3"/>
        <v>-12676.46</v>
      </c>
    </row>
    <row r="23" spans="2:9">
      <c r="B23" s="2"/>
      <c r="C23" s="3" t="s">
        <v>26</v>
      </c>
      <c r="D23" s="6">
        <v>199167.75</v>
      </c>
      <c r="E23" s="6">
        <v>0</v>
      </c>
      <c r="F23" s="6">
        <f t="shared" si="1"/>
        <v>199167.75</v>
      </c>
      <c r="G23" s="6">
        <v>174000</v>
      </c>
      <c r="H23" s="6">
        <f t="shared" si="2"/>
        <v>174000</v>
      </c>
      <c r="I23" s="6">
        <f t="shared" si="3"/>
        <v>25167.75</v>
      </c>
    </row>
    <row r="24" spans="2:9">
      <c r="B24" s="2"/>
      <c r="C24" s="3" t="s">
        <v>27</v>
      </c>
      <c r="D24" s="6">
        <v>0</v>
      </c>
      <c r="E24" s="6">
        <v>15000</v>
      </c>
      <c r="F24" s="6">
        <f t="shared" si="1"/>
        <v>15000</v>
      </c>
      <c r="G24" s="6">
        <v>13189.2</v>
      </c>
      <c r="H24" s="6">
        <f t="shared" si="2"/>
        <v>13189.2</v>
      </c>
      <c r="I24" s="6">
        <f t="shared" si="3"/>
        <v>1810.7999999999993</v>
      </c>
    </row>
    <row r="25" spans="2:9">
      <c r="B25" s="2"/>
      <c r="C25" s="3" t="s">
        <v>28</v>
      </c>
      <c r="D25" s="6">
        <v>0</v>
      </c>
      <c r="E25" s="6">
        <v>0</v>
      </c>
      <c r="F25" s="6">
        <f t="shared" si="1"/>
        <v>0</v>
      </c>
      <c r="G25" s="6">
        <v>0</v>
      </c>
      <c r="H25" s="6">
        <f t="shared" si="2"/>
        <v>0</v>
      </c>
      <c r="I25" s="6">
        <f t="shared" si="3"/>
        <v>0</v>
      </c>
    </row>
    <row r="26" spans="2:9">
      <c r="B26" s="2"/>
      <c r="C26" s="3" t="s">
        <v>29</v>
      </c>
      <c r="D26" s="6">
        <v>310640.90999999997</v>
      </c>
      <c r="E26" s="6">
        <v>178000</v>
      </c>
      <c r="F26" s="6">
        <f t="shared" si="1"/>
        <v>488640.91</v>
      </c>
      <c r="G26" s="6">
        <v>246458.7</v>
      </c>
      <c r="H26" s="6">
        <f t="shared" si="2"/>
        <v>246458.7</v>
      </c>
      <c r="I26" s="6">
        <f t="shared" si="3"/>
        <v>242182.20999999996</v>
      </c>
    </row>
    <row r="27" spans="2:9" s="9" customFormat="1">
      <c r="B27" s="32" t="s">
        <v>30</v>
      </c>
      <c r="C27" s="33"/>
      <c r="D27" s="8">
        <f>SUM(D28:D36)</f>
        <v>1014928.4099999999</v>
      </c>
      <c r="E27" s="8">
        <f t="shared" ref="E27:G27" si="5">SUM(E28:E36)</f>
        <v>50000</v>
      </c>
      <c r="F27" s="8">
        <f t="shared" si="1"/>
        <v>1064928.4099999999</v>
      </c>
      <c r="G27" s="8">
        <f t="shared" si="5"/>
        <v>1079963.01</v>
      </c>
      <c r="H27" s="8">
        <f t="shared" si="2"/>
        <v>1079963.01</v>
      </c>
      <c r="I27" s="8">
        <f t="shared" si="3"/>
        <v>-15034.600000000093</v>
      </c>
    </row>
    <row r="28" spans="2:9">
      <c r="B28" s="2"/>
      <c r="C28" s="3" t="s">
        <v>31</v>
      </c>
      <c r="D28" s="6">
        <v>444450.84</v>
      </c>
      <c r="E28" s="6">
        <v>0</v>
      </c>
      <c r="F28" s="6">
        <f t="shared" si="1"/>
        <v>444450.84</v>
      </c>
      <c r="G28" s="6">
        <v>338893.03</v>
      </c>
      <c r="H28" s="6">
        <f t="shared" si="2"/>
        <v>338893.03</v>
      </c>
      <c r="I28" s="6">
        <f t="shared" si="3"/>
        <v>105557.81</v>
      </c>
    </row>
    <row r="29" spans="2:9">
      <c r="B29" s="2"/>
      <c r="C29" s="3" t="s">
        <v>32</v>
      </c>
      <c r="D29" s="6">
        <v>20802.810000000001</v>
      </c>
      <c r="E29" s="6">
        <v>0</v>
      </c>
      <c r="F29" s="6">
        <f t="shared" si="1"/>
        <v>20802.810000000001</v>
      </c>
      <c r="G29" s="6">
        <v>0</v>
      </c>
      <c r="H29" s="6">
        <f t="shared" si="2"/>
        <v>0</v>
      </c>
      <c r="I29" s="6">
        <f t="shared" si="3"/>
        <v>20802.810000000001</v>
      </c>
    </row>
    <row r="30" spans="2:9">
      <c r="B30" s="2"/>
      <c r="C30" s="3" t="s">
        <v>33</v>
      </c>
      <c r="D30" s="6">
        <v>45091.65</v>
      </c>
      <c r="E30" s="6">
        <v>50000</v>
      </c>
      <c r="F30" s="6">
        <f t="shared" si="1"/>
        <v>95091.65</v>
      </c>
      <c r="G30" s="6">
        <v>63456.800000000003</v>
      </c>
      <c r="H30" s="6">
        <f t="shared" si="2"/>
        <v>63456.800000000003</v>
      </c>
      <c r="I30" s="6">
        <f t="shared" si="3"/>
        <v>31634.849999999991</v>
      </c>
    </row>
    <row r="31" spans="2:9">
      <c r="B31" s="2"/>
      <c r="C31" s="3" t="s">
        <v>34</v>
      </c>
      <c r="D31" s="6">
        <v>27090.6</v>
      </c>
      <c r="E31" s="6">
        <v>0</v>
      </c>
      <c r="F31" s="6">
        <f t="shared" si="1"/>
        <v>27090.6</v>
      </c>
      <c r="G31" s="6">
        <v>18919.599999999999</v>
      </c>
      <c r="H31" s="6">
        <f t="shared" si="2"/>
        <v>18919.599999999999</v>
      </c>
      <c r="I31" s="6">
        <f t="shared" si="3"/>
        <v>8171</v>
      </c>
    </row>
    <row r="32" spans="2:9">
      <c r="B32" s="2"/>
      <c r="C32" s="3" t="s">
        <v>35</v>
      </c>
      <c r="D32" s="6">
        <v>80931.09</v>
      </c>
      <c r="E32" s="6">
        <v>0</v>
      </c>
      <c r="F32" s="6">
        <f t="shared" si="1"/>
        <v>80931.09</v>
      </c>
      <c r="G32" s="6">
        <v>74497.600000000006</v>
      </c>
      <c r="H32" s="6">
        <f t="shared" si="2"/>
        <v>74497.600000000006</v>
      </c>
      <c r="I32" s="6">
        <f t="shared" si="3"/>
        <v>6433.4899999999907</v>
      </c>
    </row>
    <row r="33" spans="2:9">
      <c r="B33" s="2"/>
      <c r="C33" s="3" t="s">
        <v>36</v>
      </c>
      <c r="D33" s="6">
        <v>12496.38</v>
      </c>
      <c r="E33" s="6">
        <v>0</v>
      </c>
      <c r="F33" s="6">
        <f t="shared" si="1"/>
        <v>12496.38</v>
      </c>
      <c r="G33" s="6">
        <v>6960</v>
      </c>
      <c r="H33" s="6">
        <f t="shared" si="2"/>
        <v>6960</v>
      </c>
      <c r="I33" s="6">
        <f t="shared" si="3"/>
        <v>5536.3799999999992</v>
      </c>
    </row>
    <row r="34" spans="2:9">
      <c r="B34" s="2"/>
      <c r="C34" s="3" t="s">
        <v>37</v>
      </c>
      <c r="D34" s="6">
        <v>229573.08</v>
      </c>
      <c r="E34" s="6">
        <v>0</v>
      </c>
      <c r="F34" s="6">
        <f t="shared" si="1"/>
        <v>229573.08</v>
      </c>
      <c r="G34" s="6">
        <v>314481.08</v>
      </c>
      <c r="H34" s="6">
        <f t="shared" si="2"/>
        <v>314481.08</v>
      </c>
      <c r="I34" s="6">
        <f t="shared" si="3"/>
        <v>-84908.000000000029</v>
      </c>
    </row>
    <row r="35" spans="2:9">
      <c r="B35" s="2"/>
      <c r="C35" s="3" t="s">
        <v>38</v>
      </c>
      <c r="D35" s="6">
        <v>124884.51</v>
      </c>
      <c r="E35" s="6">
        <v>0</v>
      </c>
      <c r="F35" s="6">
        <f t="shared" si="1"/>
        <v>124884.51</v>
      </c>
      <c r="G35" s="6">
        <v>253951.91</v>
      </c>
      <c r="H35" s="6">
        <f t="shared" si="2"/>
        <v>253951.91</v>
      </c>
      <c r="I35" s="6">
        <f t="shared" si="3"/>
        <v>-129067.40000000001</v>
      </c>
    </row>
    <row r="36" spans="2:9">
      <c r="B36" s="2"/>
      <c r="C36" s="3" t="s">
        <v>39</v>
      </c>
      <c r="D36" s="6">
        <v>29607.45</v>
      </c>
      <c r="E36" s="6">
        <v>0</v>
      </c>
      <c r="F36" s="6">
        <f t="shared" si="1"/>
        <v>29607.45</v>
      </c>
      <c r="G36" s="6">
        <v>8802.99</v>
      </c>
      <c r="H36" s="6">
        <f t="shared" si="2"/>
        <v>8802.99</v>
      </c>
      <c r="I36" s="6">
        <f t="shared" si="3"/>
        <v>20804.46</v>
      </c>
    </row>
    <row r="37" spans="2:9" s="9" customFormat="1">
      <c r="B37" s="32" t="s">
        <v>40</v>
      </c>
      <c r="C37" s="33"/>
      <c r="D37" s="8">
        <f>SUM(D38:D46)</f>
        <v>209326.41</v>
      </c>
      <c r="E37" s="8">
        <f t="shared" ref="E37:G37" si="6">SUM(E38:E46)</f>
        <v>100000</v>
      </c>
      <c r="F37" s="8">
        <f t="shared" si="1"/>
        <v>309326.41000000003</v>
      </c>
      <c r="G37" s="8">
        <f t="shared" si="6"/>
        <v>414200.74000000005</v>
      </c>
      <c r="H37" s="8">
        <f t="shared" si="2"/>
        <v>414200.74000000005</v>
      </c>
      <c r="I37" s="8">
        <f t="shared" si="3"/>
        <v>-104874.33000000002</v>
      </c>
    </row>
    <row r="38" spans="2:9">
      <c r="B38" s="2"/>
      <c r="C38" s="3" t="s">
        <v>41</v>
      </c>
      <c r="D38" s="6">
        <v>0</v>
      </c>
      <c r="E38" s="6">
        <v>0</v>
      </c>
      <c r="F38" s="6">
        <f t="shared" si="1"/>
        <v>0</v>
      </c>
      <c r="G38" s="6">
        <v>0</v>
      </c>
      <c r="H38" s="6">
        <f t="shared" si="2"/>
        <v>0</v>
      </c>
      <c r="I38" s="6">
        <f t="shared" si="3"/>
        <v>0</v>
      </c>
    </row>
    <row r="39" spans="2:9">
      <c r="B39" s="2"/>
      <c r="C39" s="3" t="s">
        <v>42</v>
      </c>
      <c r="D39" s="6">
        <v>0</v>
      </c>
      <c r="E39" s="6">
        <v>0</v>
      </c>
      <c r="F39" s="6">
        <f t="shared" si="1"/>
        <v>0</v>
      </c>
      <c r="G39" s="6">
        <v>0</v>
      </c>
      <c r="H39" s="6">
        <f t="shared" si="2"/>
        <v>0</v>
      </c>
      <c r="I39" s="6">
        <f t="shared" si="3"/>
        <v>0</v>
      </c>
    </row>
    <row r="40" spans="2:9">
      <c r="B40" s="2"/>
      <c r="C40" s="3" t="s">
        <v>43</v>
      </c>
      <c r="D40" s="6">
        <v>9383.31</v>
      </c>
      <c r="E40" s="6">
        <v>100000</v>
      </c>
      <c r="F40" s="6">
        <f t="shared" si="1"/>
        <v>109383.31</v>
      </c>
      <c r="G40" s="6">
        <v>32648.400000000001</v>
      </c>
      <c r="H40" s="6">
        <f t="shared" si="2"/>
        <v>32648.400000000001</v>
      </c>
      <c r="I40" s="6">
        <f t="shared" si="3"/>
        <v>76734.91</v>
      </c>
    </row>
    <row r="41" spans="2:9">
      <c r="B41" s="2"/>
      <c r="C41" s="3" t="s">
        <v>44</v>
      </c>
      <c r="D41" s="6">
        <v>183693.09</v>
      </c>
      <c r="E41" s="6">
        <v>0</v>
      </c>
      <c r="F41" s="6">
        <f t="shared" si="1"/>
        <v>183693.09</v>
      </c>
      <c r="G41" s="6">
        <v>381552.34</v>
      </c>
      <c r="H41" s="6">
        <f t="shared" si="2"/>
        <v>381552.34</v>
      </c>
      <c r="I41" s="6">
        <f t="shared" si="3"/>
        <v>-197859.25000000003</v>
      </c>
    </row>
    <row r="42" spans="2:9">
      <c r="B42" s="2"/>
      <c r="C42" s="3" t="s">
        <v>45</v>
      </c>
      <c r="D42" s="6">
        <v>0</v>
      </c>
      <c r="E42" s="6">
        <v>0</v>
      </c>
      <c r="F42" s="6">
        <f t="shared" si="1"/>
        <v>0</v>
      </c>
      <c r="G42" s="6">
        <v>0</v>
      </c>
      <c r="H42" s="6">
        <f t="shared" si="2"/>
        <v>0</v>
      </c>
      <c r="I42" s="6">
        <f t="shared" si="3"/>
        <v>0</v>
      </c>
    </row>
    <row r="43" spans="2:9">
      <c r="B43" s="2"/>
      <c r="C43" s="3" t="s">
        <v>46</v>
      </c>
      <c r="D43" s="6">
        <v>0</v>
      </c>
      <c r="E43" s="6">
        <v>0</v>
      </c>
      <c r="F43" s="6">
        <f t="shared" si="1"/>
        <v>0</v>
      </c>
      <c r="G43" s="6">
        <v>0</v>
      </c>
      <c r="H43" s="6">
        <f t="shared" si="2"/>
        <v>0</v>
      </c>
      <c r="I43" s="6">
        <f t="shared" si="3"/>
        <v>0</v>
      </c>
    </row>
    <row r="44" spans="2:9">
      <c r="B44" s="2"/>
      <c r="C44" s="3" t="s">
        <v>47</v>
      </c>
      <c r="D44" s="6">
        <v>0</v>
      </c>
      <c r="E44" s="6">
        <v>0</v>
      </c>
      <c r="F44" s="6">
        <f t="shared" si="1"/>
        <v>0</v>
      </c>
      <c r="G44" s="6">
        <v>0</v>
      </c>
      <c r="H44" s="6">
        <f t="shared" si="2"/>
        <v>0</v>
      </c>
      <c r="I44" s="6">
        <f t="shared" si="3"/>
        <v>0</v>
      </c>
    </row>
    <row r="45" spans="2:9">
      <c r="B45" s="2"/>
      <c r="C45" s="3" t="s">
        <v>48</v>
      </c>
      <c r="D45" s="6">
        <v>16250.01</v>
      </c>
      <c r="E45" s="6">
        <v>0</v>
      </c>
      <c r="F45" s="6">
        <f t="shared" si="1"/>
        <v>16250.01</v>
      </c>
      <c r="G45" s="6">
        <v>0</v>
      </c>
      <c r="H45" s="6">
        <f t="shared" si="2"/>
        <v>0</v>
      </c>
      <c r="I45" s="6">
        <f t="shared" si="3"/>
        <v>16250.01</v>
      </c>
    </row>
    <row r="46" spans="2:9">
      <c r="B46" s="2"/>
      <c r="C46" s="3" t="s">
        <v>49</v>
      </c>
      <c r="D46" s="6">
        <v>0</v>
      </c>
      <c r="E46" s="6">
        <v>0</v>
      </c>
      <c r="F46" s="6">
        <f t="shared" si="1"/>
        <v>0</v>
      </c>
      <c r="G46" s="6">
        <v>0</v>
      </c>
      <c r="H46" s="6">
        <f t="shared" si="2"/>
        <v>0</v>
      </c>
      <c r="I46" s="6">
        <f t="shared" si="3"/>
        <v>0</v>
      </c>
    </row>
    <row r="47" spans="2:9" s="9" customFormat="1">
      <c r="B47" s="32" t="s">
        <v>50</v>
      </c>
      <c r="C47" s="33"/>
      <c r="D47" s="8">
        <f>SUM(D48:D56)</f>
        <v>33915</v>
      </c>
      <c r="E47" s="8">
        <f t="shared" ref="E47:G47" si="7">SUM(E48:E56)</f>
        <v>165000</v>
      </c>
      <c r="F47" s="8">
        <f t="shared" si="1"/>
        <v>198915</v>
      </c>
      <c r="G47" s="8">
        <f t="shared" si="7"/>
        <v>184171.77</v>
      </c>
      <c r="H47" s="8">
        <f t="shared" si="2"/>
        <v>184171.77</v>
      </c>
      <c r="I47" s="8">
        <f t="shared" si="3"/>
        <v>14743.23000000001</v>
      </c>
    </row>
    <row r="48" spans="2:9">
      <c r="B48" s="2"/>
      <c r="C48" s="3" t="s">
        <v>51</v>
      </c>
      <c r="D48" s="6">
        <v>9515.01</v>
      </c>
      <c r="E48" s="6">
        <v>10000</v>
      </c>
      <c r="F48" s="6">
        <f t="shared" si="1"/>
        <v>19515.010000000002</v>
      </c>
      <c r="G48" s="6">
        <v>32071.77</v>
      </c>
      <c r="H48" s="6">
        <f t="shared" si="2"/>
        <v>32071.77</v>
      </c>
      <c r="I48" s="6">
        <f t="shared" si="3"/>
        <v>-12556.759999999998</v>
      </c>
    </row>
    <row r="49" spans="2:9">
      <c r="B49" s="2"/>
      <c r="C49" s="3" t="s">
        <v>52</v>
      </c>
      <c r="D49" s="6">
        <v>0</v>
      </c>
      <c r="E49" s="6">
        <v>0</v>
      </c>
      <c r="F49" s="6">
        <f t="shared" si="1"/>
        <v>0</v>
      </c>
      <c r="G49" s="6">
        <v>0</v>
      </c>
      <c r="H49" s="6">
        <f t="shared" si="2"/>
        <v>0</v>
      </c>
      <c r="I49" s="6">
        <f t="shared" si="3"/>
        <v>0</v>
      </c>
    </row>
    <row r="50" spans="2:9">
      <c r="B50" s="2"/>
      <c r="C50" s="3" t="s">
        <v>53</v>
      </c>
      <c r="D50" s="6">
        <v>0</v>
      </c>
      <c r="E50" s="6">
        <v>0</v>
      </c>
      <c r="F50" s="6">
        <f t="shared" si="1"/>
        <v>0</v>
      </c>
      <c r="G50" s="6">
        <v>0</v>
      </c>
      <c r="H50" s="6">
        <f t="shared" si="2"/>
        <v>0</v>
      </c>
      <c r="I50" s="6">
        <f t="shared" si="3"/>
        <v>0</v>
      </c>
    </row>
    <row r="51" spans="2:9">
      <c r="B51" s="2"/>
      <c r="C51" s="3" t="s">
        <v>54</v>
      </c>
      <c r="D51" s="6">
        <v>0</v>
      </c>
      <c r="E51" s="6">
        <v>155000</v>
      </c>
      <c r="F51" s="6">
        <f t="shared" si="1"/>
        <v>155000</v>
      </c>
      <c r="G51" s="6">
        <v>152100</v>
      </c>
      <c r="H51" s="6">
        <f t="shared" si="2"/>
        <v>152100</v>
      </c>
      <c r="I51" s="6">
        <f t="shared" si="3"/>
        <v>2900</v>
      </c>
    </row>
    <row r="52" spans="2:9">
      <c r="B52" s="2"/>
      <c r="C52" s="3" t="s">
        <v>55</v>
      </c>
      <c r="D52" s="6">
        <v>0</v>
      </c>
      <c r="E52" s="6">
        <v>0</v>
      </c>
      <c r="F52" s="6">
        <f t="shared" si="1"/>
        <v>0</v>
      </c>
      <c r="G52" s="6">
        <v>0</v>
      </c>
      <c r="H52" s="6">
        <f t="shared" si="2"/>
        <v>0</v>
      </c>
      <c r="I52" s="6">
        <f t="shared" si="3"/>
        <v>0</v>
      </c>
    </row>
    <row r="53" spans="2:9">
      <c r="B53" s="2"/>
      <c r="C53" s="3" t="s">
        <v>56</v>
      </c>
      <c r="D53" s="6">
        <v>24399.99</v>
      </c>
      <c r="E53" s="6">
        <v>0</v>
      </c>
      <c r="F53" s="6">
        <f t="shared" si="1"/>
        <v>24399.99</v>
      </c>
      <c r="G53" s="6">
        <v>0</v>
      </c>
      <c r="H53" s="6">
        <f t="shared" si="2"/>
        <v>0</v>
      </c>
      <c r="I53" s="6">
        <f t="shared" si="3"/>
        <v>24399.99</v>
      </c>
    </row>
    <row r="54" spans="2:9">
      <c r="B54" s="2"/>
      <c r="C54" s="3" t="s">
        <v>57</v>
      </c>
      <c r="D54" s="6">
        <v>0</v>
      </c>
      <c r="E54" s="6">
        <v>0</v>
      </c>
      <c r="F54" s="6">
        <f t="shared" si="1"/>
        <v>0</v>
      </c>
      <c r="G54" s="6">
        <v>0</v>
      </c>
      <c r="H54" s="6">
        <f t="shared" si="2"/>
        <v>0</v>
      </c>
      <c r="I54" s="6">
        <f t="shared" si="3"/>
        <v>0</v>
      </c>
    </row>
    <row r="55" spans="2:9">
      <c r="B55" s="2"/>
      <c r="C55" s="3" t="s">
        <v>58</v>
      </c>
      <c r="D55" s="6">
        <v>0</v>
      </c>
      <c r="E55" s="6">
        <v>0</v>
      </c>
      <c r="F55" s="6">
        <f t="shared" si="1"/>
        <v>0</v>
      </c>
      <c r="G55" s="6">
        <v>0</v>
      </c>
      <c r="H55" s="6">
        <f t="shared" si="2"/>
        <v>0</v>
      </c>
      <c r="I55" s="6">
        <f t="shared" si="3"/>
        <v>0</v>
      </c>
    </row>
    <row r="56" spans="2:9">
      <c r="B56" s="2"/>
      <c r="C56" s="3" t="s">
        <v>59</v>
      </c>
      <c r="D56" s="6">
        <v>0</v>
      </c>
      <c r="E56" s="6">
        <v>0</v>
      </c>
      <c r="F56" s="6">
        <f t="shared" si="1"/>
        <v>0</v>
      </c>
      <c r="G56" s="6">
        <v>0</v>
      </c>
      <c r="H56" s="6">
        <f t="shared" si="2"/>
        <v>0</v>
      </c>
      <c r="I56" s="6">
        <f t="shared" si="3"/>
        <v>0</v>
      </c>
    </row>
    <row r="57" spans="2:9" s="9" customFormat="1">
      <c r="B57" s="32" t="s">
        <v>60</v>
      </c>
      <c r="C57" s="33"/>
      <c r="D57" s="8">
        <f>+D58+D59+D60</f>
        <v>468927.39</v>
      </c>
      <c r="E57" s="8">
        <f t="shared" ref="E57:G57" si="8">+E58+E59+E60</f>
        <v>11350000</v>
      </c>
      <c r="F57" s="8">
        <f t="shared" si="1"/>
        <v>11818927.390000001</v>
      </c>
      <c r="G57" s="8">
        <f t="shared" si="8"/>
        <v>10002561.119999999</v>
      </c>
      <c r="H57" s="8">
        <f t="shared" si="2"/>
        <v>10002561.119999999</v>
      </c>
      <c r="I57" s="8">
        <f t="shared" si="3"/>
        <v>1816366.2700000014</v>
      </c>
    </row>
    <row r="58" spans="2:9">
      <c r="B58" s="2"/>
      <c r="C58" s="3" t="s">
        <v>61</v>
      </c>
      <c r="D58" s="6">
        <v>0</v>
      </c>
      <c r="E58" s="6">
        <v>0</v>
      </c>
      <c r="F58" s="6">
        <f t="shared" si="1"/>
        <v>0</v>
      </c>
      <c r="G58" s="6">
        <v>0</v>
      </c>
      <c r="H58" s="6">
        <f t="shared" si="2"/>
        <v>0</v>
      </c>
      <c r="I58" s="6">
        <f t="shared" si="3"/>
        <v>0</v>
      </c>
    </row>
    <row r="59" spans="2:9">
      <c r="B59" s="2"/>
      <c r="C59" s="3" t="s">
        <v>62</v>
      </c>
      <c r="D59" s="6">
        <v>468927.39</v>
      </c>
      <c r="E59" s="6">
        <v>11350000</v>
      </c>
      <c r="F59" s="6">
        <f t="shared" si="1"/>
        <v>11818927.390000001</v>
      </c>
      <c r="G59" s="6">
        <v>10002561.119999999</v>
      </c>
      <c r="H59" s="6">
        <f t="shared" si="2"/>
        <v>10002561.119999999</v>
      </c>
      <c r="I59" s="6">
        <f t="shared" si="3"/>
        <v>1816366.2700000014</v>
      </c>
    </row>
    <row r="60" spans="2:9">
      <c r="B60" s="2"/>
      <c r="C60" s="3" t="s">
        <v>63</v>
      </c>
      <c r="D60" s="6">
        <v>0</v>
      </c>
      <c r="E60" s="6">
        <v>0</v>
      </c>
      <c r="F60" s="6">
        <f t="shared" si="1"/>
        <v>0</v>
      </c>
      <c r="G60" s="6">
        <v>0</v>
      </c>
      <c r="H60" s="6">
        <f t="shared" si="2"/>
        <v>0</v>
      </c>
      <c r="I60" s="6">
        <f t="shared" si="3"/>
        <v>0</v>
      </c>
    </row>
    <row r="61" spans="2:9" s="9" customFormat="1">
      <c r="B61" s="32" t="s">
        <v>64</v>
      </c>
      <c r="C61" s="33"/>
      <c r="D61" s="8">
        <f>SUM(D62:D68)</f>
        <v>0</v>
      </c>
      <c r="E61" s="8">
        <f t="shared" ref="E61:G61" si="9">SUM(E62:E68)</f>
        <v>0</v>
      </c>
      <c r="F61" s="8">
        <f t="shared" si="1"/>
        <v>0</v>
      </c>
      <c r="G61" s="8">
        <f t="shared" si="9"/>
        <v>0</v>
      </c>
      <c r="H61" s="8">
        <f t="shared" si="2"/>
        <v>0</v>
      </c>
      <c r="I61" s="8">
        <f t="shared" si="3"/>
        <v>0</v>
      </c>
    </row>
    <row r="62" spans="2:9">
      <c r="B62" s="2"/>
      <c r="C62" s="3" t="s">
        <v>65</v>
      </c>
      <c r="D62" s="6">
        <v>0</v>
      </c>
      <c r="E62" s="6">
        <v>0</v>
      </c>
      <c r="F62" s="6">
        <f t="shared" si="1"/>
        <v>0</v>
      </c>
      <c r="G62" s="6">
        <v>0</v>
      </c>
      <c r="H62" s="6">
        <f t="shared" si="2"/>
        <v>0</v>
      </c>
      <c r="I62" s="6">
        <f t="shared" si="3"/>
        <v>0</v>
      </c>
    </row>
    <row r="63" spans="2:9">
      <c r="B63" s="2"/>
      <c r="C63" s="3" t="s">
        <v>66</v>
      </c>
      <c r="D63" s="6">
        <v>0</v>
      </c>
      <c r="E63" s="6">
        <v>0</v>
      </c>
      <c r="F63" s="6">
        <f t="shared" si="1"/>
        <v>0</v>
      </c>
      <c r="G63" s="6">
        <v>0</v>
      </c>
      <c r="H63" s="6">
        <f t="shared" si="2"/>
        <v>0</v>
      </c>
      <c r="I63" s="6">
        <f t="shared" si="3"/>
        <v>0</v>
      </c>
    </row>
    <row r="64" spans="2:9">
      <c r="B64" s="2"/>
      <c r="C64" s="3" t="s">
        <v>67</v>
      </c>
      <c r="D64" s="6">
        <v>0</v>
      </c>
      <c r="E64" s="6">
        <v>0</v>
      </c>
      <c r="F64" s="6">
        <f t="shared" si="1"/>
        <v>0</v>
      </c>
      <c r="G64" s="6">
        <v>0</v>
      </c>
      <c r="H64" s="6">
        <f t="shared" si="2"/>
        <v>0</v>
      </c>
      <c r="I64" s="6">
        <f t="shared" si="3"/>
        <v>0</v>
      </c>
    </row>
    <row r="65" spans="2:9">
      <c r="B65" s="2"/>
      <c r="C65" s="3" t="s">
        <v>68</v>
      </c>
      <c r="D65" s="6">
        <v>0</v>
      </c>
      <c r="E65" s="6">
        <v>0</v>
      </c>
      <c r="F65" s="6">
        <f t="shared" si="1"/>
        <v>0</v>
      </c>
      <c r="G65" s="6">
        <v>0</v>
      </c>
      <c r="H65" s="6">
        <f t="shared" si="2"/>
        <v>0</v>
      </c>
      <c r="I65" s="6">
        <f t="shared" si="3"/>
        <v>0</v>
      </c>
    </row>
    <row r="66" spans="2:9">
      <c r="B66" s="2"/>
      <c r="C66" s="3" t="s">
        <v>69</v>
      </c>
      <c r="D66" s="6">
        <v>0</v>
      </c>
      <c r="E66" s="6">
        <v>0</v>
      </c>
      <c r="F66" s="6">
        <f t="shared" si="1"/>
        <v>0</v>
      </c>
      <c r="G66" s="6">
        <v>0</v>
      </c>
      <c r="H66" s="6">
        <f t="shared" si="2"/>
        <v>0</v>
      </c>
      <c r="I66" s="6">
        <f t="shared" si="3"/>
        <v>0</v>
      </c>
    </row>
    <row r="67" spans="2:9">
      <c r="B67" s="2"/>
      <c r="C67" s="3" t="s">
        <v>70</v>
      </c>
      <c r="D67" s="6">
        <v>0</v>
      </c>
      <c r="E67" s="6">
        <v>0</v>
      </c>
      <c r="F67" s="6">
        <f t="shared" si="1"/>
        <v>0</v>
      </c>
      <c r="G67" s="6">
        <v>0</v>
      </c>
      <c r="H67" s="6">
        <f t="shared" si="2"/>
        <v>0</v>
      </c>
      <c r="I67" s="6">
        <f t="shared" si="3"/>
        <v>0</v>
      </c>
    </row>
    <row r="68" spans="2:9">
      <c r="B68" s="2"/>
      <c r="C68" s="3" t="s">
        <v>71</v>
      </c>
      <c r="D68" s="6">
        <v>0</v>
      </c>
      <c r="E68" s="6">
        <v>0</v>
      </c>
      <c r="F68" s="6">
        <f t="shared" si="1"/>
        <v>0</v>
      </c>
      <c r="G68" s="6">
        <v>0</v>
      </c>
      <c r="H68" s="6">
        <f t="shared" si="2"/>
        <v>0</v>
      </c>
      <c r="I68" s="6">
        <f t="shared" si="3"/>
        <v>0</v>
      </c>
    </row>
    <row r="69" spans="2:9" s="9" customFormat="1">
      <c r="B69" s="32" t="s">
        <v>72</v>
      </c>
      <c r="C69" s="33"/>
      <c r="D69" s="8">
        <f>SUM(D70:D72)</f>
        <v>0</v>
      </c>
      <c r="E69" s="8">
        <f t="shared" ref="E69:G69" si="10">SUM(E70:E72)</f>
        <v>0</v>
      </c>
      <c r="F69" s="8">
        <f t="shared" si="1"/>
        <v>0</v>
      </c>
      <c r="G69" s="8">
        <f t="shared" si="10"/>
        <v>0</v>
      </c>
      <c r="H69" s="8">
        <f t="shared" si="2"/>
        <v>0</v>
      </c>
      <c r="I69" s="8">
        <f t="shared" si="3"/>
        <v>0</v>
      </c>
    </row>
    <row r="70" spans="2:9">
      <c r="B70" s="2"/>
      <c r="C70" s="3" t="s">
        <v>73</v>
      </c>
      <c r="D70" s="6">
        <v>0</v>
      </c>
      <c r="E70" s="6">
        <v>0</v>
      </c>
      <c r="F70" s="6">
        <f t="shared" si="1"/>
        <v>0</v>
      </c>
      <c r="G70" s="6">
        <v>0</v>
      </c>
      <c r="H70" s="6">
        <f t="shared" si="2"/>
        <v>0</v>
      </c>
      <c r="I70" s="6">
        <f t="shared" si="3"/>
        <v>0</v>
      </c>
    </row>
    <row r="71" spans="2:9">
      <c r="B71" s="2"/>
      <c r="C71" s="3" t="s">
        <v>74</v>
      </c>
      <c r="D71" s="6">
        <v>0</v>
      </c>
      <c r="E71" s="6">
        <v>0</v>
      </c>
      <c r="F71" s="6">
        <f t="shared" si="1"/>
        <v>0</v>
      </c>
      <c r="G71" s="6">
        <v>0</v>
      </c>
      <c r="H71" s="6">
        <f t="shared" si="2"/>
        <v>0</v>
      </c>
      <c r="I71" s="6">
        <f t="shared" si="3"/>
        <v>0</v>
      </c>
    </row>
    <row r="72" spans="2:9">
      <c r="B72" s="2"/>
      <c r="C72" s="3" t="s">
        <v>75</v>
      </c>
      <c r="D72" s="6">
        <v>0</v>
      </c>
      <c r="E72" s="6">
        <v>0</v>
      </c>
      <c r="F72" s="6">
        <f t="shared" si="1"/>
        <v>0</v>
      </c>
      <c r="G72" s="6">
        <v>0</v>
      </c>
      <c r="H72" s="6">
        <f t="shared" si="2"/>
        <v>0</v>
      </c>
      <c r="I72" s="6">
        <f t="shared" si="3"/>
        <v>0</v>
      </c>
    </row>
    <row r="73" spans="2:9" s="9" customFormat="1">
      <c r="B73" s="32" t="s">
        <v>76</v>
      </c>
      <c r="C73" s="33"/>
      <c r="D73" s="8">
        <f>SUM(D74:D80)</f>
        <v>0</v>
      </c>
      <c r="E73" s="8">
        <f t="shared" ref="E73:G73" si="11">SUM(E74:E80)</f>
        <v>0</v>
      </c>
      <c r="F73" s="8">
        <f t="shared" si="1"/>
        <v>0</v>
      </c>
      <c r="G73" s="8">
        <f t="shared" si="11"/>
        <v>0</v>
      </c>
      <c r="H73" s="8">
        <f t="shared" si="2"/>
        <v>0</v>
      </c>
      <c r="I73" s="8">
        <f t="shared" si="3"/>
        <v>0</v>
      </c>
    </row>
    <row r="74" spans="2:9">
      <c r="B74" s="2"/>
      <c r="C74" s="3" t="s">
        <v>77</v>
      </c>
      <c r="D74" s="6">
        <v>0</v>
      </c>
      <c r="E74" s="6">
        <v>0</v>
      </c>
      <c r="F74" s="6">
        <f t="shared" si="1"/>
        <v>0</v>
      </c>
      <c r="G74" s="6">
        <v>0</v>
      </c>
      <c r="H74" s="6">
        <f t="shared" si="2"/>
        <v>0</v>
      </c>
      <c r="I74" s="6">
        <f t="shared" si="3"/>
        <v>0</v>
      </c>
    </row>
    <row r="75" spans="2:9">
      <c r="B75" s="2"/>
      <c r="C75" s="3" t="s">
        <v>78</v>
      </c>
      <c r="D75" s="6">
        <v>0</v>
      </c>
      <c r="E75" s="6">
        <v>0</v>
      </c>
      <c r="F75" s="6">
        <f t="shared" ref="F75:F80" si="12">+D75+E75</f>
        <v>0</v>
      </c>
      <c r="G75" s="6">
        <v>0</v>
      </c>
      <c r="H75" s="6">
        <f t="shared" ref="H75:H80" si="13">+G75</f>
        <v>0</v>
      </c>
      <c r="I75" s="6">
        <f t="shared" ref="I75:I80" si="14">+F75-G75</f>
        <v>0</v>
      </c>
    </row>
    <row r="76" spans="2:9">
      <c r="B76" s="2"/>
      <c r="C76" s="3" t="s">
        <v>79</v>
      </c>
      <c r="D76" s="6">
        <v>0</v>
      </c>
      <c r="E76" s="6">
        <v>0</v>
      </c>
      <c r="F76" s="6">
        <f t="shared" si="12"/>
        <v>0</v>
      </c>
      <c r="G76" s="6">
        <v>0</v>
      </c>
      <c r="H76" s="6">
        <f t="shared" si="13"/>
        <v>0</v>
      </c>
      <c r="I76" s="6">
        <f t="shared" si="14"/>
        <v>0</v>
      </c>
    </row>
    <row r="77" spans="2:9">
      <c r="B77" s="2"/>
      <c r="C77" s="3" t="s">
        <v>80</v>
      </c>
      <c r="D77" s="6">
        <v>0</v>
      </c>
      <c r="E77" s="6">
        <v>0</v>
      </c>
      <c r="F77" s="6">
        <f t="shared" si="12"/>
        <v>0</v>
      </c>
      <c r="G77" s="6">
        <v>0</v>
      </c>
      <c r="H77" s="6">
        <f t="shared" si="13"/>
        <v>0</v>
      </c>
      <c r="I77" s="6">
        <f t="shared" si="14"/>
        <v>0</v>
      </c>
    </row>
    <row r="78" spans="2:9">
      <c r="B78" s="2"/>
      <c r="C78" s="3" t="s">
        <v>81</v>
      </c>
      <c r="D78" s="6">
        <v>0</v>
      </c>
      <c r="E78" s="6">
        <v>0</v>
      </c>
      <c r="F78" s="6">
        <f t="shared" si="12"/>
        <v>0</v>
      </c>
      <c r="G78" s="6">
        <v>0</v>
      </c>
      <c r="H78" s="6">
        <f t="shared" si="13"/>
        <v>0</v>
      </c>
      <c r="I78" s="6">
        <f t="shared" si="14"/>
        <v>0</v>
      </c>
    </row>
    <row r="79" spans="2:9">
      <c r="B79" s="2"/>
      <c r="C79" s="3" t="s">
        <v>82</v>
      </c>
      <c r="D79" s="6">
        <v>0</v>
      </c>
      <c r="E79" s="6">
        <v>0</v>
      </c>
      <c r="F79" s="6">
        <f t="shared" si="12"/>
        <v>0</v>
      </c>
      <c r="G79" s="6">
        <v>0</v>
      </c>
      <c r="H79" s="6">
        <f t="shared" si="13"/>
        <v>0</v>
      </c>
      <c r="I79" s="6">
        <f t="shared" si="14"/>
        <v>0</v>
      </c>
    </row>
    <row r="80" spans="2:9" ht="12.75" thickBot="1">
      <c r="B80" s="4"/>
      <c r="C80" s="5" t="s">
        <v>83</v>
      </c>
      <c r="D80" s="6">
        <v>0</v>
      </c>
      <c r="E80" s="6">
        <v>0</v>
      </c>
      <c r="F80" s="6">
        <f t="shared" si="12"/>
        <v>0</v>
      </c>
      <c r="G80" s="6">
        <v>0</v>
      </c>
      <c r="H80" s="6">
        <f t="shared" si="13"/>
        <v>0</v>
      </c>
      <c r="I80" s="6">
        <f t="shared" si="14"/>
        <v>0</v>
      </c>
    </row>
    <row r="81" spans="2:9" ht="12.75" thickBot="1">
      <c r="B81" s="34" t="s">
        <v>84</v>
      </c>
      <c r="C81" s="35"/>
      <c r="D81" s="7">
        <f>+D73+D68+D61+D57+D47+D37+D27+D17+D9</f>
        <v>4636631.1300000008</v>
      </c>
      <c r="E81" s="7">
        <f t="shared" ref="E81:I81" si="15">+E73+E68+E61+E57+E47+E37+E27+E17+E9</f>
        <v>11963020</v>
      </c>
      <c r="F81" s="7">
        <f t="shared" si="15"/>
        <v>16599651.130000001</v>
      </c>
      <c r="G81" s="7">
        <f t="shared" si="15"/>
        <v>14306921.649999999</v>
      </c>
      <c r="H81" s="7">
        <f t="shared" si="15"/>
        <v>14306921.649999999</v>
      </c>
      <c r="I81" s="7">
        <f t="shared" si="15"/>
        <v>2292729.4800000018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3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Salazar Armendariz</cp:lastModifiedBy>
  <cp:lastPrinted>2018-05-01T21:05:47Z</cp:lastPrinted>
  <dcterms:created xsi:type="dcterms:W3CDTF">2015-10-07T18:40:37Z</dcterms:created>
  <dcterms:modified xsi:type="dcterms:W3CDTF">2018-05-08T14:11:55Z</dcterms:modified>
</cp:coreProperties>
</file>