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28800" windowHeight="1213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I18" i="1" l="1"/>
  <c r="I17" i="1"/>
  <c r="C18" i="1"/>
  <c r="J18" i="1" s="1"/>
  <c r="C17" i="1"/>
  <c r="C16" i="1"/>
  <c r="C15" i="1"/>
  <c r="C14" i="1"/>
  <c r="I13" i="1"/>
  <c r="I12" i="1"/>
  <c r="I11" i="1"/>
  <c r="J10" i="1"/>
  <c r="J11" i="1"/>
  <c r="J12" i="1"/>
  <c r="J13" i="1"/>
  <c r="J14" i="1"/>
  <c r="J15" i="1"/>
  <c r="J16" i="1"/>
  <c r="J17" i="1"/>
  <c r="J9" i="1"/>
</calcChain>
</file>

<file path=xl/sharedStrings.xml><?xml version="1.0" encoding="utf-8"?>
<sst xmlns="http://schemas.openxmlformats.org/spreadsheetml/2006/main" count="58" uniqueCount="38">
  <si>
    <t>Formato de programas con recursos concurrente por orden de gobierno</t>
  </si>
  <si>
    <t>Nombre del Programa</t>
  </si>
  <si>
    <t>Federal</t>
  </si>
  <si>
    <t>Estatal</t>
  </si>
  <si>
    <t>Municipal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</si>
  <si>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</si>
  <si>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</si>
  <si>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</si>
  <si>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</si>
  <si>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</si>
  <si>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</si>
  <si>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</si>
  <si>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</si>
  <si>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</si>
  <si>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</si>
  <si>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</si>
  <si>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</si>
  <si>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</si>
  <si>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Coahuila/Municipio de Múzquiz</t>
  </si>
  <si>
    <t>Fondo de Fortalecimiento 2017</t>
  </si>
  <si>
    <t>Otros (Rendimientos)</t>
  </si>
  <si>
    <t>Fondo Minero para Pavimento Asfaltico en Calle Arturo Elguezábal en Tiro 3 de la Localidad de Plaú</t>
  </si>
  <si>
    <t>Fondo Minero para Pavimento Asfáltico en Blvd. Francisco I. Madero entre Calles Benito Juárez y Venustiano Carranza en la Localidad de Esperanzas</t>
  </si>
  <si>
    <t>Fondo Minero para Pavimento Asfáltico en Calle 16 de Septiembre entre Morelos y Blvd. Sauz-Palaú en la Localidad de Minas de Barroterán</t>
  </si>
  <si>
    <t>Fondo Minero para Construcción de Plaza en Colonia Luis Donaldo Colosio</t>
  </si>
  <si>
    <t>Fondo Minero para Construcción de Plaza en Colonia del Sol</t>
  </si>
  <si>
    <t>Fondo de Fortalecimiento 2018</t>
  </si>
  <si>
    <t>Fondo de Infraestructura 2018</t>
  </si>
  <si>
    <t>Fortaseg Copart. 2016</t>
  </si>
  <si>
    <t>Fondo Minero para Suminstro de Luminarias Múzquiz</t>
  </si>
  <si>
    <t>Periodo (trimestre 1 del año 2018)</t>
  </si>
  <si>
    <t>SEDATU</t>
  </si>
  <si>
    <t>SCOTIABANK INVERLAT</t>
  </si>
  <si>
    <t>SHCP</t>
  </si>
  <si>
    <t>ISR Recuperable 2018</t>
  </si>
  <si>
    <t>Fondo de Prod. De Hidrocarburos 2018</t>
  </si>
  <si>
    <t>RAMO 28 -2018</t>
  </si>
  <si>
    <t>SHCP-SEFIN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</si>
</sst>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0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4" fillId="0" borderId="8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0" fillId="0" borderId="0" xfId="0" applyNumberFormat="1"/>
    <xf numFmtId="164" fontId="4" fillId="0" borderId="8" xfId="0" applyNumberFormat="1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64" fontId="9" fillId="5" borderId="8" xfId="0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164" fontId="9" fillId="0" borderId="8" xfId="0" applyNumberFormat="1" applyFont="1" applyFill="1" applyBorder="1" applyAlignment="1">
      <alignment horizontal="right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0" fillId="0" borderId="8" xfId="0" applyNumberForma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justify" vertical="center" wrapText="1"/>
    </xf>
    <xf numFmtId="0" fontId="10" fillId="0" borderId="8" xfId="0" applyFont="1" applyFill="1" applyBorder="1" applyAlignment="1">
      <alignment wrapText="1"/>
    </xf>
    <xf numFmtId="0" fontId="5" fillId="0" borderId="11" xfId="0" applyFont="1" applyBorder="1"/>
    <xf numFmtId="0" fontId="0" fillId="0" borderId="11" xfId="0" applyBorder="1"/>
    <xf numFmtId="0" fontId="0" fillId="0" borderId="11" xfId="0" applyFill="1" applyBorder="1"/>
    <xf numFmtId="0" fontId="0" fillId="0" borderId="8" xfId="0" applyFill="1" applyBorder="1" applyAlignment="1">
      <alignment horizontal="right" vertical="center" wrapText="1"/>
    </xf>
    <xf numFmtId="164" fontId="0" fillId="0" borderId="8" xfId="0" applyNumberForma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90" zoomScaleNormal="90" workbookViewId="0">
      <selection activeCell="I32" sqref="I32"/>
    </sheetView>
  </sheetViews>
  <sheetFormatPr baseColWidth="10" defaultRowHeight="15" x14ac:dyDescent="0.25"/>
  <cols>
    <col min="1" max="1" width="24.85546875" customWidth="1"/>
    <col min="2" max="10" width="14.5703125" customWidth="1"/>
  </cols>
  <sheetData>
    <row r="1" spans="1:11" x14ac:dyDescent="0.25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8"/>
    </row>
    <row r="2" spans="1:11" x14ac:dyDescent="0.2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1"/>
    </row>
    <row r="3" spans="1:11" x14ac:dyDescent="0.25">
      <c r="A3" s="29" t="s">
        <v>30</v>
      </c>
      <c r="B3" s="32"/>
      <c r="C3" s="32"/>
      <c r="D3" s="32"/>
      <c r="E3" s="32"/>
      <c r="F3" s="32"/>
      <c r="G3" s="32"/>
      <c r="H3" s="32"/>
      <c r="I3" s="32"/>
      <c r="J3" s="33"/>
    </row>
    <row r="4" spans="1:11" x14ac:dyDescent="0.25">
      <c r="A4" s="34" t="s">
        <v>1</v>
      </c>
      <c r="B4" s="35" t="s">
        <v>2</v>
      </c>
      <c r="C4" s="36"/>
      <c r="D4" s="36" t="s">
        <v>3</v>
      </c>
      <c r="E4" s="36"/>
      <c r="F4" s="36" t="s">
        <v>4</v>
      </c>
      <c r="G4" s="36"/>
      <c r="H4" s="36" t="s">
        <v>20</v>
      </c>
      <c r="I4" s="36"/>
      <c r="J4" s="38" t="s">
        <v>5</v>
      </c>
    </row>
    <row r="5" spans="1:11" x14ac:dyDescent="0.25">
      <c r="A5" s="34"/>
      <c r="B5" s="37"/>
      <c r="C5" s="34"/>
      <c r="D5" s="34"/>
      <c r="E5" s="34"/>
      <c r="F5" s="34"/>
      <c r="G5" s="34"/>
      <c r="H5" s="34"/>
      <c r="I5" s="34"/>
      <c r="J5" s="39"/>
    </row>
    <row r="6" spans="1:11" x14ac:dyDescent="0.25">
      <c r="A6" s="34"/>
      <c r="B6" s="37"/>
      <c r="C6" s="34"/>
      <c r="D6" s="34"/>
      <c r="E6" s="34"/>
      <c r="F6" s="34"/>
      <c r="G6" s="34"/>
      <c r="H6" s="34"/>
      <c r="I6" s="34"/>
      <c r="J6" s="39"/>
    </row>
    <row r="7" spans="1:11" ht="30" x14ac:dyDescent="0.25">
      <c r="A7" s="34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36"/>
      <c r="K7" s="3"/>
    </row>
    <row r="8" spans="1:11" x14ac:dyDescent="0.25">
      <c r="A8" s="6" t="s">
        <v>8</v>
      </c>
      <c r="B8" s="7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  <c r="J8" s="5" t="s">
        <v>17</v>
      </c>
    </row>
    <row r="9" spans="1:11" ht="30" x14ac:dyDescent="0.25">
      <c r="A9" s="20" t="s">
        <v>19</v>
      </c>
      <c r="B9" s="4">
        <v>0</v>
      </c>
      <c r="C9" s="9">
        <v>0</v>
      </c>
      <c r="D9" s="11">
        <v>0</v>
      </c>
      <c r="E9" s="10">
        <v>0</v>
      </c>
      <c r="F9" s="11">
        <v>0</v>
      </c>
      <c r="G9" s="12">
        <v>0</v>
      </c>
      <c r="H9" s="24" t="s">
        <v>32</v>
      </c>
      <c r="I9" s="9">
        <v>216.85</v>
      </c>
      <c r="J9" s="9">
        <f>C9+E9+G9+I9</f>
        <v>216.85</v>
      </c>
      <c r="K9" s="3"/>
    </row>
    <row r="10" spans="1:11" ht="30" x14ac:dyDescent="0.25">
      <c r="A10" s="20" t="s">
        <v>28</v>
      </c>
      <c r="B10" s="19">
        <v>0</v>
      </c>
      <c r="C10" s="9">
        <v>0</v>
      </c>
      <c r="D10" s="11">
        <v>0</v>
      </c>
      <c r="E10" s="10">
        <v>0</v>
      </c>
      <c r="F10" s="11">
        <v>0</v>
      </c>
      <c r="G10" s="14">
        <v>0</v>
      </c>
      <c r="H10" s="24" t="s">
        <v>32</v>
      </c>
      <c r="I10" s="9">
        <v>0.61</v>
      </c>
      <c r="J10" s="9">
        <f t="shared" ref="J10:J18" si="0">C10+E10+G10+I10</f>
        <v>0.61</v>
      </c>
    </row>
    <row r="11" spans="1:11" ht="53.25" customHeight="1" x14ac:dyDescent="0.25">
      <c r="A11" s="20" t="s">
        <v>21</v>
      </c>
      <c r="B11" s="19">
        <v>0</v>
      </c>
      <c r="C11" s="9">
        <v>0</v>
      </c>
      <c r="D11" s="11">
        <v>0</v>
      </c>
      <c r="E11" s="10">
        <v>0</v>
      </c>
      <c r="F11" s="11">
        <v>0</v>
      </c>
      <c r="G11" s="15">
        <v>0</v>
      </c>
      <c r="H11" s="24" t="s">
        <v>32</v>
      </c>
      <c r="I11" s="9">
        <f>5.95+5.37+5.95</f>
        <v>17.27</v>
      </c>
      <c r="J11" s="9">
        <f t="shared" si="0"/>
        <v>17.27</v>
      </c>
    </row>
    <row r="12" spans="1:11" ht="63.75" customHeight="1" x14ac:dyDescent="0.25">
      <c r="A12" s="20" t="s">
        <v>22</v>
      </c>
      <c r="B12" s="21">
        <v>0</v>
      </c>
      <c r="C12" s="17">
        <v>0</v>
      </c>
      <c r="D12" s="18">
        <v>0</v>
      </c>
      <c r="E12" s="16">
        <v>0</v>
      </c>
      <c r="F12" s="18">
        <v>0</v>
      </c>
      <c r="G12" s="15">
        <v>0</v>
      </c>
      <c r="H12" s="24" t="s">
        <v>32</v>
      </c>
      <c r="I12" s="15">
        <f>15.81+14.27+15.8</f>
        <v>45.879999999999995</v>
      </c>
      <c r="J12" s="9">
        <f t="shared" si="0"/>
        <v>45.879999999999995</v>
      </c>
    </row>
    <row r="13" spans="1:11" ht="72.75" x14ac:dyDescent="0.25">
      <c r="A13" s="20" t="s">
        <v>23</v>
      </c>
      <c r="B13" s="22">
        <v>0</v>
      </c>
      <c r="C13" s="17">
        <v>0</v>
      </c>
      <c r="D13" s="13">
        <v>0</v>
      </c>
      <c r="E13" s="16">
        <v>0</v>
      </c>
      <c r="F13" s="13">
        <v>0</v>
      </c>
      <c r="G13" s="16">
        <v>0</v>
      </c>
      <c r="H13" s="24" t="s">
        <v>32</v>
      </c>
      <c r="I13" s="17">
        <f>11.84+10.69+11.84</f>
        <v>34.370000000000005</v>
      </c>
      <c r="J13" s="9">
        <f t="shared" si="0"/>
        <v>34.370000000000005</v>
      </c>
    </row>
    <row r="14" spans="1:11" ht="39.75" customHeight="1" x14ac:dyDescent="0.25">
      <c r="A14" s="20" t="s">
        <v>24</v>
      </c>
      <c r="B14" s="23" t="s">
        <v>31</v>
      </c>
      <c r="C14" s="17">
        <f>399782+599674</f>
        <v>999456</v>
      </c>
      <c r="D14" s="13">
        <v>0</v>
      </c>
      <c r="E14" s="16">
        <v>0</v>
      </c>
      <c r="F14" s="13">
        <v>0</v>
      </c>
      <c r="G14" s="16">
        <v>0</v>
      </c>
      <c r="H14" s="25">
        <v>0</v>
      </c>
      <c r="I14" s="17">
        <v>0</v>
      </c>
      <c r="J14" s="9">
        <f t="shared" si="0"/>
        <v>999456</v>
      </c>
    </row>
    <row r="15" spans="1:11" ht="27.75" customHeight="1" x14ac:dyDescent="0.25">
      <c r="A15" s="20" t="s">
        <v>25</v>
      </c>
      <c r="B15" s="23" t="s">
        <v>31</v>
      </c>
      <c r="C15" s="17">
        <f>399991+599987</f>
        <v>999978</v>
      </c>
      <c r="D15" s="13">
        <v>0</v>
      </c>
      <c r="E15" s="16">
        <v>0</v>
      </c>
      <c r="F15" s="13">
        <v>0</v>
      </c>
      <c r="G15" s="16">
        <v>0</v>
      </c>
      <c r="H15" s="25">
        <v>0</v>
      </c>
      <c r="I15" s="17">
        <v>0</v>
      </c>
      <c r="J15" s="9">
        <f t="shared" si="0"/>
        <v>999978</v>
      </c>
    </row>
    <row r="16" spans="1:11" ht="24.75" x14ac:dyDescent="0.25">
      <c r="A16" s="20" t="s">
        <v>29</v>
      </c>
      <c r="B16" s="23" t="s">
        <v>31</v>
      </c>
      <c r="C16" s="17">
        <f>381408+572112</f>
        <v>953520</v>
      </c>
      <c r="D16" s="13">
        <v>0</v>
      </c>
      <c r="E16" s="16">
        <v>0</v>
      </c>
      <c r="F16" s="13">
        <v>0</v>
      </c>
      <c r="G16" s="16">
        <v>0</v>
      </c>
      <c r="H16" s="25">
        <v>0</v>
      </c>
      <c r="I16" s="17">
        <v>0</v>
      </c>
      <c r="J16" s="9">
        <f t="shared" si="0"/>
        <v>953520</v>
      </c>
    </row>
    <row r="17" spans="1:10" ht="30" x14ac:dyDescent="0.25">
      <c r="A17" s="20" t="s">
        <v>26</v>
      </c>
      <c r="B17" s="23" t="s">
        <v>33</v>
      </c>
      <c r="C17" s="17">
        <f>3506068.41*3</f>
        <v>10518205.23</v>
      </c>
      <c r="D17" s="13">
        <v>0</v>
      </c>
      <c r="E17" s="16">
        <v>0</v>
      </c>
      <c r="F17" s="13">
        <v>0</v>
      </c>
      <c r="G17" s="16">
        <v>0</v>
      </c>
      <c r="H17" s="24" t="s">
        <v>32</v>
      </c>
      <c r="I17" s="17">
        <f>211.75+474.23</f>
        <v>685.98</v>
      </c>
      <c r="J17" s="9">
        <f t="shared" si="0"/>
        <v>10518891.210000001</v>
      </c>
    </row>
    <row r="18" spans="1:10" ht="30" x14ac:dyDescent="0.25">
      <c r="A18" s="20" t="s">
        <v>27</v>
      </c>
      <c r="B18" s="23" t="s">
        <v>33</v>
      </c>
      <c r="C18" s="17">
        <f>1378093.62*3</f>
        <v>4134280.8600000003</v>
      </c>
      <c r="D18" s="13">
        <v>0</v>
      </c>
      <c r="E18" s="16">
        <v>0</v>
      </c>
      <c r="F18" s="13">
        <v>0</v>
      </c>
      <c r="G18" s="16">
        <v>0</v>
      </c>
      <c r="H18" s="24" t="s">
        <v>32</v>
      </c>
      <c r="I18" s="17">
        <f>91.87+145.75</f>
        <v>237.62</v>
      </c>
      <c r="J18" s="9">
        <f t="shared" si="0"/>
        <v>4134518.4800000004</v>
      </c>
    </row>
    <row r="19" spans="1:10" ht="30" x14ac:dyDescent="0.25">
      <c r="A19" s="20" t="s">
        <v>34</v>
      </c>
      <c r="B19" s="23" t="s">
        <v>37</v>
      </c>
      <c r="C19" s="17">
        <v>3245672</v>
      </c>
      <c r="D19" s="13">
        <v>0</v>
      </c>
      <c r="E19" s="16">
        <v>0</v>
      </c>
      <c r="F19" s="13">
        <v>0</v>
      </c>
      <c r="G19" s="16">
        <v>0</v>
      </c>
      <c r="H19" s="25" t="s">
        <v>32</v>
      </c>
      <c r="I19" s="17">
        <v>169.79</v>
      </c>
      <c r="J19" s="9">
        <f t="shared" ref="J19:J21" si="1">C19+E19+G19+I19</f>
        <v>3245841.79</v>
      </c>
    </row>
    <row r="20" spans="1:10" ht="30" x14ac:dyDescent="0.25">
      <c r="A20" s="20" t="s">
        <v>35</v>
      </c>
      <c r="B20" s="23" t="s">
        <v>37</v>
      </c>
      <c r="C20" s="17">
        <v>1049740</v>
      </c>
      <c r="D20" s="13">
        <v>0</v>
      </c>
      <c r="E20" s="16">
        <v>0</v>
      </c>
      <c r="F20" s="13">
        <v>0</v>
      </c>
      <c r="G20" s="16">
        <v>0</v>
      </c>
      <c r="H20" s="24" t="s">
        <v>32</v>
      </c>
      <c r="I20" s="17">
        <v>0</v>
      </c>
      <c r="J20" s="9">
        <f t="shared" si="1"/>
        <v>1049740</v>
      </c>
    </row>
    <row r="21" spans="1:10" ht="30" x14ac:dyDescent="0.25">
      <c r="A21" s="20" t="s">
        <v>36</v>
      </c>
      <c r="B21" s="23" t="s">
        <v>37</v>
      </c>
      <c r="C21" s="17">
        <v>18039986.75</v>
      </c>
      <c r="D21" s="13">
        <v>0</v>
      </c>
      <c r="E21" s="16">
        <v>0</v>
      </c>
      <c r="F21" s="13">
        <v>0</v>
      </c>
      <c r="G21" s="16">
        <v>0</v>
      </c>
      <c r="H21" s="24" t="s">
        <v>32</v>
      </c>
      <c r="I21" s="17">
        <v>601.42999999999995</v>
      </c>
      <c r="J21" s="9">
        <f t="shared" si="1"/>
        <v>18040588.18</v>
      </c>
    </row>
    <row r="22" spans="1:10" x14ac:dyDescent="0.25">
      <c r="C22" s="8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31496062992125984" right="0.31496062992125984" top="0.19685039370078741" bottom="0.19685039370078741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2018-05-03T15:46:28Z</cp:lastPrinted>
  <dcterms:created xsi:type="dcterms:W3CDTF">2015-09-03T16:32:59Z</dcterms:created>
  <dcterms:modified xsi:type="dcterms:W3CDTF">2018-05-08T19:42:43Z</dcterms:modified>
</cp:coreProperties>
</file>