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28800" windowHeight="12135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76" i="1" l="1"/>
  <c r="C55" i="1"/>
  <c r="C54" i="1"/>
  <c r="C45" i="1"/>
  <c r="C46" i="1"/>
  <c r="C47" i="1"/>
  <c r="C48" i="1"/>
  <c r="C49" i="1"/>
  <c r="C50" i="1"/>
  <c r="C51" i="1"/>
  <c r="C52" i="1"/>
  <c r="C44" i="1"/>
  <c r="C37" i="1"/>
  <c r="C38" i="1"/>
  <c r="C36" i="1"/>
  <c r="C25" i="1"/>
  <c r="C26" i="1"/>
  <c r="C27" i="1"/>
  <c r="C28" i="1"/>
  <c r="C29" i="1"/>
  <c r="C30" i="1"/>
  <c r="C31" i="1"/>
  <c r="C32" i="1"/>
  <c r="C24" i="1"/>
  <c r="C15" i="1"/>
  <c r="C16" i="1"/>
  <c r="C14" i="1"/>
  <c r="C18" i="1"/>
  <c r="C19" i="1"/>
  <c r="C20" i="1"/>
  <c r="C21" i="1"/>
  <c r="C22" i="1"/>
  <c r="C17" i="1"/>
  <c r="B43" i="1"/>
  <c r="B33" i="1"/>
  <c r="B23" i="1"/>
  <c r="B13" i="1" l="1"/>
  <c r="B5" i="1"/>
  <c r="N69" i="1" l="1"/>
  <c r="M69" i="1"/>
  <c r="L69" i="1"/>
  <c r="K69" i="1"/>
  <c r="J69" i="1"/>
  <c r="I69" i="1"/>
  <c r="H69" i="1"/>
  <c r="G69" i="1"/>
  <c r="F69" i="1"/>
  <c r="E69" i="1"/>
  <c r="D69" i="1"/>
  <c r="C69" i="1"/>
  <c r="B69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3" i="1"/>
  <c r="M53" i="1"/>
  <c r="L53" i="1"/>
  <c r="K53" i="1"/>
  <c r="J53" i="1"/>
  <c r="I53" i="1"/>
  <c r="H53" i="1"/>
  <c r="G53" i="1"/>
  <c r="F53" i="1"/>
  <c r="E53" i="1"/>
  <c r="D53" i="1"/>
  <c r="B53" i="1"/>
  <c r="B4" i="1" s="1"/>
  <c r="N43" i="1"/>
  <c r="M43" i="1"/>
  <c r="L43" i="1"/>
  <c r="K43" i="1"/>
  <c r="J43" i="1"/>
  <c r="I43" i="1"/>
  <c r="H43" i="1"/>
  <c r="G43" i="1"/>
  <c r="F43" i="1"/>
  <c r="E43" i="1"/>
  <c r="D43" i="1"/>
  <c r="C33" i="1"/>
  <c r="N33" i="1"/>
  <c r="M33" i="1"/>
  <c r="L33" i="1"/>
  <c r="K33" i="1"/>
  <c r="J33" i="1"/>
  <c r="I33" i="1"/>
  <c r="H33" i="1"/>
  <c r="G33" i="1"/>
  <c r="F33" i="1"/>
  <c r="E33" i="1"/>
  <c r="D33" i="1"/>
  <c r="N23" i="1"/>
  <c r="M23" i="1"/>
  <c r="L23" i="1"/>
  <c r="K23" i="1"/>
  <c r="J23" i="1"/>
  <c r="I23" i="1"/>
  <c r="H23" i="1"/>
  <c r="G23" i="1"/>
  <c r="F23" i="1"/>
  <c r="E23" i="1"/>
  <c r="D23" i="1"/>
  <c r="N13" i="1"/>
  <c r="M13" i="1"/>
  <c r="L13" i="1"/>
  <c r="K13" i="1"/>
  <c r="J13" i="1"/>
  <c r="I13" i="1"/>
  <c r="H13" i="1"/>
  <c r="G13" i="1"/>
  <c r="F13" i="1"/>
  <c r="E13" i="1"/>
  <c r="D13" i="1"/>
  <c r="C12" i="1"/>
  <c r="C10" i="1"/>
  <c r="C9" i="1"/>
  <c r="C8" i="1"/>
  <c r="C6" i="1"/>
  <c r="D5" i="1"/>
  <c r="D4" i="1" l="1"/>
  <c r="C53" i="1"/>
  <c r="C43" i="1"/>
  <c r="C23" i="1"/>
  <c r="C13" i="1"/>
  <c r="C5" i="1"/>
  <c r="E5" i="1"/>
  <c r="E4" i="1" s="1"/>
  <c r="C4" i="1" l="1"/>
  <c r="F5" i="1"/>
  <c r="F4" i="1" s="1"/>
  <c r="G5" i="1" l="1"/>
  <c r="G4" i="1" s="1"/>
  <c r="H5" i="1" l="1"/>
  <c r="H4" i="1" s="1"/>
  <c r="I5" i="1" l="1"/>
  <c r="I4" i="1" s="1"/>
  <c r="J5" i="1" l="1"/>
  <c r="J4" i="1" s="1"/>
  <c r="K5" i="1" l="1"/>
  <c r="K4" i="1" s="1"/>
  <c r="L5" i="1" l="1"/>
  <c r="L4" i="1" s="1"/>
  <c r="N5" i="1" l="1"/>
  <c r="N4" i="1" s="1"/>
  <c r="M5" i="1"/>
  <c r="M4" i="1" s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<sst xmlns="http://schemas.openxmlformats.org/spreadsheetml/2006/main" count="88" uniqueCount="88">
  <si>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</si>
  <si>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</si>
  <si>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</si>
  <si>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</si>
  <si>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</si>
  <si>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</si>
  <si>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</si>
  <si>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</si>
  <si>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</si>
  <si>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</si>
  <si>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</si>
  <si>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</si>
  <si>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</si>
  <si>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</si>
  <si>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</si>
  <si>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</si>
  <si>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</si>
  <si>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</si>
  <si>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</si>
  <si>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</si>
  <si>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</si>
  <si>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</si>
  <si>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</si>
  <si>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</si>
  <si>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</si>
  <si>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</si>
  <si>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</si>
  <si>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</si>
  <si>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</si>
  <si>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</si>
  <si>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</si>
  <si>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</si>
  <si>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</si>
  <si>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</si>
  <si>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</si>
  <si>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</si>
  <si>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</si>
  <si>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</si>
  <si>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</si>
  <si>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</si>
  <si>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</si>
  <si>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</si>
  <si>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</si>
  <si>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</si>
  <si>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</si>
  <si>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</si>
  <si>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</si>
  <si>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</si>
  <si>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</si>
  <si>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</si>
  <si>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</si>
  <si>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</si>
  <si>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</si>
  <si>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</si>
  <si>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</si>
  <si>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</si>
  <si>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</si>
  <si>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</si>
  <si>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</si>
  <si>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</si>
  <si>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</si>
  <si>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</si>
  <si>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</si>
  <si>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</si>
  <si>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</si>
  <si>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</si>
  <si>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</si>
  <si>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</si>
  <si>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</si>
  <si>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</si>
  <si>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</si>
  <si>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</si>
  <si>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</si>
  <si>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</si>
  <si>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</si>
  <si>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</si>
  <si>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</si>
  <si>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</si>
  <si>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</si>
  <si>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</si>
  <si>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</si>
  <si>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</si>
  <si>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</si>
  <si>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</si>
  <si>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</si>
  <si>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</si>
  <si>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Coahuila/Muzquiz</t>
  </si>
  <si>
    <t>Calendario de Presupuesto de Egresos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</si>
</sst>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3" fontId="4" fillId="0" borderId="8" xfId="5" applyFont="1" applyBorder="1" applyAlignment="1">
      <alignment vertical="center" wrapText="1"/>
    </xf>
    <xf numFmtId="43" fontId="3" fillId="0" borderId="8" xfId="5" applyFont="1" applyBorder="1" applyAlignment="1">
      <alignment vertical="center" wrapText="1"/>
    </xf>
    <xf numFmtId="43" fontId="3" fillId="0" borderId="8" xfId="0" applyNumberFormat="1" applyFont="1" applyBorder="1" applyAlignment="1">
      <alignment horizontal="center" vertical="center" wrapText="1"/>
    </xf>
    <xf numFmtId="43" fontId="3" fillId="0" borderId="8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4" fillId="0" borderId="8" xfId="5" applyNumberFormat="1" applyFont="1" applyBorder="1" applyAlignment="1">
      <alignment vertical="center" wrapText="1"/>
    </xf>
    <xf numFmtId="43" fontId="4" fillId="0" borderId="8" xfId="0" applyNumberFormat="1" applyFont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6" zoomScaleNormal="96" workbookViewId="0">
      <selection activeCell="F12" sqref="F12"/>
    </sheetView>
  </sheetViews>
  <sheetFormatPr baseColWidth="10" defaultColWidth="11.5703125" defaultRowHeight="15" x14ac:dyDescent="0.25"/>
  <cols>
    <col min="1" max="1" width="67.5703125" style="5" customWidth="1"/>
    <col min="2" max="2" width="17.28515625" style="5" customWidth="1"/>
    <col min="3" max="3" width="14.5703125" style="5" bestFit="1" customWidth="1"/>
    <col min="4" max="14" width="15.7109375" style="5" bestFit="1" customWidth="1"/>
    <col min="15" max="16384" width="11.5703125" style="5"/>
  </cols>
  <sheetData>
    <row r="1" spans="1:14" s="1" customFormat="1" x14ac:dyDescent="0.25">
      <c r="A1" s="12" t="s">
        <v>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1" customFormat="1" x14ac:dyDescent="0.25">
      <c r="A2" s="15" t="s">
        <v>87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10">
        <f>B5+B13+B23+B33+B43+B53+B57+B65+B69</f>
        <v>196505210</v>
      </c>
      <c r="C4" s="10">
        <f t="shared" ref="C4:N4" si="0">+C5+C13+C23+C33+C43+C53+C69</f>
        <v>16375434.166666664</v>
      </c>
      <c r="D4" s="10">
        <f t="shared" si="0"/>
        <v>16375434.166666664</v>
      </c>
      <c r="E4" s="10">
        <f t="shared" si="0"/>
        <v>16375434.166666664</v>
      </c>
      <c r="F4" s="10">
        <f t="shared" si="0"/>
        <v>16375434.166666664</v>
      </c>
      <c r="G4" s="10">
        <f t="shared" si="0"/>
        <v>16375434.166666664</v>
      </c>
      <c r="H4" s="10">
        <f t="shared" si="0"/>
        <v>16375434.166666664</v>
      </c>
      <c r="I4" s="10">
        <f t="shared" si="0"/>
        <v>16375434.166666664</v>
      </c>
      <c r="J4" s="10">
        <f t="shared" si="0"/>
        <v>16375434.166666664</v>
      </c>
      <c r="K4" s="10">
        <f t="shared" si="0"/>
        <v>16375434.166666664</v>
      </c>
      <c r="L4" s="10">
        <f t="shared" si="0"/>
        <v>16375434.166666664</v>
      </c>
      <c r="M4" s="10">
        <f t="shared" si="0"/>
        <v>16375434.166666664</v>
      </c>
      <c r="N4" s="10">
        <f t="shared" si="0"/>
        <v>16375434.166666664</v>
      </c>
    </row>
    <row r="5" spans="1:14" x14ac:dyDescent="0.25">
      <c r="A5" s="6" t="s">
        <v>14</v>
      </c>
      <c r="B5" s="9">
        <f>SUM(B6:B12)</f>
        <v>62684539.880000003</v>
      </c>
      <c r="C5" s="9">
        <f t="shared" ref="C5:N5" si="1">+C6+C7+C8+C9+C10+C11+C12</f>
        <v>5223711.6566666663</v>
      </c>
      <c r="D5" s="9">
        <f t="shared" si="1"/>
        <v>5223711.6566666663</v>
      </c>
      <c r="E5" s="9">
        <f t="shared" si="1"/>
        <v>5223711.6566666663</v>
      </c>
      <c r="F5" s="9">
        <f t="shared" si="1"/>
        <v>5223711.6566666663</v>
      </c>
      <c r="G5" s="9">
        <f t="shared" si="1"/>
        <v>5223711.6566666663</v>
      </c>
      <c r="H5" s="9">
        <f t="shared" si="1"/>
        <v>5223711.6566666663</v>
      </c>
      <c r="I5" s="9">
        <f t="shared" si="1"/>
        <v>5223711.6566666663</v>
      </c>
      <c r="J5" s="9">
        <f t="shared" si="1"/>
        <v>5223711.6566666663</v>
      </c>
      <c r="K5" s="9">
        <f t="shared" si="1"/>
        <v>5223711.6566666663</v>
      </c>
      <c r="L5" s="9">
        <f t="shared" si="1"/>
        <v>5223711.6566666663</v>
      </c>
      <c r="M5" s="9">
        <f t="shared" si="1"/>
        <v>5223711.6566666663</v>
      </c>
      <c r="N5" s="9">
        <f t="shared" si="1"/>
        <v>5223711.6566666663</v>
      </c>
    </row>
    <row r="6" spans="1:14" x14ac:dyDescent="0.25">
      <c r="A6" s="7" t="s">
        <v>15</v>
      </c>
      <c r="B6" s="8">
        <v>55352980</v>
      </c>
      <c r="C6" s="8">
        <f>+B6/12</f>
        <v>4612748.333333333</v>
      </c>
      <c r="D6" s="18">
        <v>4612748.333333333</v>
      </c>
      <c r="E6" s="18">
        <v>4612748.333333333</v>
      </c>
      <c r="F6" s="18">
        <v>4612748.333333333</v>
      </c>
      <c r="G6" s="18">
        <v>4612748.333333333</v>
      </c>
      <c r="H6" s="18">
        <v>4612748.333333333</v>
      </c>
      <c r="I6" s="18">
        <v>4612748.333333333</v>
      </c>
      <c r="J6" s="18">
        <v>4612748.333333333</v>
      </c>
      <c r="K6" s="18">
        <v>4612748.333333333</v>
      </c>
      <c r="L6" s="18">
        <v>4612748.333333333</v>
      </c>
      <c r="M6" s="18">
        <v>4612748.333333333</v>
      </c>
      <c r="N6" s="18">
        <v>4612748.333333333</v>
      </c>
    </row>
    <row r="7" spans="1:14" x14ac:dyDescent="0.25">
      <c r="A7" s="7" t="s">
        <v>16</v>
      </c>
      <c r="B7" s="8">
        <v>0</v>
      </c>
      <c r="C7" s="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</row>
    <row r="8" spans="1:14" x14ac:dyDescent="0.25">
      <c r="A8" s="7" t="s">
        <v>17</v>
      </c>
      <c r="B8" s="8">
        <v>6000953.46</v>
      </c>
      <c r="C8" s="8">
        <f>+B8/12</f>
        <v>500079.45500000002</v>
      </c>
      <c r="D8" s="18">
        <v>500079.45500000002</v>
      </c>
      <c r="E8" s="18">
        <v>500079.45500000002</v>
      </c>
      <c r="F8" s="18">
        <v>500079.45500000002</v>
      </c>
      <c r="G8" s="18">
        <v>500079.45500000002</v>
      </c>
      <c r="H8" s="18">
        <v>500079.45500000002</v>
      </c>
      <c r="I8" s="18">
        <v>500079.45500000002</v>
      </c>
      <c r="J8" s="18">
        <v>500079.45500000002</v>
      </c>
      <c r="K8" s="18">
        <v>500079.45500000002</v>
      </c>
      <c r="L8" s="18">
        <v>500079.45500000002</v>
      </c>
      <c r="M8" s="18">
        <v>500079.45500000002</v>
      </c>
      <c r="N8" s="18">
        <v>500079.45500000002</v>
      </c>
    </row>
    <row r="9" spans="1:14" x14ac:dyDescent="0.25">
      <c r="A9" s="7" t="s">
        <v>18</v>
      </c>
      <c r="B9" s="8">
        <v>34613</v>
      </c>
      <c r="C9" s="8">
        <f>+B9/12</f>
        <v>2884.4166666666665</v>
      </c>
      <c r="D9" s="18">
        <v>2884.4166666666665</v>
      </c>
      <c r="E9" s="18">
        <v>2884.4166666666665</v>
      </c>
      <c r="F9" s="18">
        <v>2884.4166666666665</v>
      </c>
      <c r="G9" s="18">
        <v>2884.4166666666665</v>
      </c>
      <c r="H9" s="18">
        <v>2884.4166666666665</v>
      </c>
      <c r="I9" s="18">
        <v>2884.4166666666665</v>
      </c>
      <c r="J9" s="18">
        <v>2884.4166666666665</v>
      </c>
      <c r="K9" s="18">
        <v>2884.4166666666665</v>
      </c>
      <c r="L9" s="18">
        <v>2884.4166666666665</v>
      </c>
      <c r="M9" s="18">
        <v>2884.4166666666665</v>
      </c>
      <c r="N9" s="18">
        <v>2884.4166666666665</v>
      </c>
    </row>
    <row r="10" spans="1:14" x14ac:dyDescent="0.25">
      <c r="A10" s="7" t="s">
        <v>19</v>
      </c>
      <c r="B10" s="8">
        <v>1288706.1499999999</v>
      </c>
      <c r="C10" s="8">
        <f>+B10/12</f>
        <v>107392.17916666665</v>
      </c>
      <c r="D10" s="18">
        <v>107392.17916666665</v>
      </c>
      <c r="E10" s="18">
        <v>107392.17916666665</v>
      </c>
      <c r="F10" s="18">
        <v>107392.17916666665</v>
      </c>
      <c r="G10" s="18">
        <v>107392.17916666665</v>
      </c>
      <c r="H10" s="18">
        <v>107392.17916666665</v>
      </c>
      <c r="I10" s="18">
        <v>107392.17916666665</v>
      </c>
      <c r="J10" s="18">
        <v>107392.17916666665</v>
      </c>
      <c r="K10" s="18">
        <v>107392.17916666665</v>
      </c>
      <c r="L10" s="18">
        <v>107392.17916666665</v>
      </c>
      <c r="M10" s="18">
        <v>107392.17916666665</v>
      </c>
      <c r="N10" s="18">
        <v>107392.17916666665</v>
      </c>
    </row>
    <row r="11" spans="1:14" x14ac:dyDescent="0.25">
      <c r="A11" s="7" t="s">
        <v>20</v>
      </c>
      <c r="B11" s="8">
        <v>0</v>
      </c>
      <c r="C11" s="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14" x14ac:dyDescent="0.25">
      <c r="A12" s="7" t="s">
        <v>21</v>
      </c>
      <c r="B12" s="8">
        <v>7287.27</v>
      </c>
      <c r="C12" s="8">
        <f>+B12/12</f>
        <v>607.27250000000004</v>
      </c>
      <c r="D12" s="19">
        <v>607.27250000000004</v>
      </c>
      <c r="E12" s="19">
        <v>607.27250000000004</v>
      </c>
      <c r="F12" s="19">
        <v>607.27250000000004</v>
      </c>
      <c r="G12" s="19">
        <v>607.27250000000004</v>
      </c>
      <c r="H12" s="19">
        <v>607.27250000000004</v>
      </c>
      <c r="I12" s="19">
        <v>607.27250000000004</v>
      </c>
      <c r="J12" s="19">
        <v>607.27250000000004</v>
      </c>
      <c r="K12" s="19">
        <v>607.27250000000004</v>
      </c>
      <c r="L12" s="19">
        <v>607.27250000000004</v>
      </c>
      <c r="M12" s="19">
        <v>607.27250000000004</v>
      </c>
      <c r="N12" s="19">
        <v>607.27250000000004</v>
      </c>
    </row>
    <row r="13" spans="1:14" x14ac:dyDescent="0.25">
      <c r="A13" s="6" t="s">
        <v>22</v>
      </c>
      <c r="B13" s="9">
        <f>B14+B15+B16+B17+B18+B19+B20+B21+B22</f>
        <v>17503426.729999997</v>
      </c>
      <c r="C13" s="9">
        <f t="shared" ref="C13:N13" si="2">+C14+C15+C16+C17+C18+C19+C20+C21+C22</f>
        <v>1458618.8941666665</v>
      </c>
      <c r="D13" s="9">
        <f t="shared" si="2"/>
        <v>1458618.8941666665</v>
      </c>
      <c r="E13" s="9">
        <f t="shared" si="2"/>
        <v>1458618.8941666665</v>
      </c>
      <c r="F13" s="9">
        <f t="shared" si="2"/>
        <v>1458618.8941666665</v>
      </c>
      <c r="G13" s="9">
        <f t="shared" si="2"/>
        <v>1458618.8941666665</v>
      </c>
      <c r="H13" s="9">
        <f t="shared" si="2"/>
        <v>1458618.8941666665</v>
      </c>
      <c r="I13" s="9">
        <f t="shared" si="2"/>
        <v>1458618.8941666665</v>
      </c>
      <c r="J13" s="9">
        <f t="shared" si="2"/>
        <v>1458618.8941666665</v>
      </c>
      <c r="K13" s="9">
        <f t="shared" si="2"/>
        <v>1458618.8941666665</v>
      </c>
      <c r="L13" s="9">
        <f t="shared" si="2"/>
        <v>1458618.8941666665</v>
      </c>
      <c r="M13" s="9">
        <f t="shared" si="2"/>
        <v>1458618.8941666665</v>
      </c>
      <c r="N13" s="9">
        <f t="shared" si="2"/>
        <v>1458618.8941666665</v>
      </c>
    </row>
    <row r="14" spans="1:14" ht="30" x14ac:dyDescent="0.25">
      <c r="A14" s="7" t="s">
        <v>23</v>
      </c>
      <c r="B14" s="8">
        <v>1753188.86</v>
      </c>
      <c r="C14" s="8">
        <f>B14/12</f>
        <v>146099.07166666668</v>
      </c>
      <c r="D14" s="8">
        <v>146099.07166666668</v>
      </c>
      <c r="E14" s="8">
        <v>146099.07166666668</v>
      </c>
      <c r="F14" s="8">
        <v>146099.07166666668</v>
      </c>
      <c r="G14" s="8">
        <v>146099.07166666668</v>
      </c>
      <c r="H14" s="8">
        <v>146099.07166666668</v>
      </c>
      <c r="I14" s="8">
        <v>146099.07166666668</v>
      </c>
      <c r="J14" s="8">
        <v>146099.07166666668</v>
      </c>
      <c r="K14" s="8">
        <v>146099.07166666668</v>
      </c>
      <c r="L14" s="8">
        <v>146099.07166666668</v>
      </c>
      <c r="M14" s="8">
        <v>146099.07166666668</v>
      </c>
      <c r="N14" s="8">
        <v>146099.07166666668</v>
      </c>
    </row>
    <row r="15" spans="1:14" x14ac:dyDescent="0.25">
      <c r="A15" s="7" t="s">
        <v>24</v>
      </c>
      <c r="B15" s="8">
        <v>1299978.9099999999</v>
      </c>
      <c r="C15" s="8">
        <f t="shared" ref="C15:C16" si="3">B15/12</f>
        <v>108331.57583333332</v>
      </c>
      <c r="D15" s="8">
        <v>108331.57583333332</v>
      </c>
      <c r="E15" s="8">
        <v>108331.57583333332</v>
      </c>
      <c r="F15" s="8">
        <v>108331.57583333332</v>
      </c>
      <c r="G15" s="8">
        <v>108331.57583333332</v>
      </c>
      <c r="H15" s="8">
        <v>108331.57583333332</v>
      </c>
      <c r="I15" s="8">
        <v>108331.57583333332</v>
      </c>
      <c r="J15" s="8">
        <v>108331.57583333332</v>
      </c>
      <c r="K15" s="8">
        <v>108331.57583333332</v>
      </c>
      <c r="L15" s="8">
        <v>108331.57583333332</v>
      </c>
      <c r="M15" s="8">
        <v>108331.57583333332</v>
      </c>
      <c r="N15" s="8">
        <v>108331.57583333332</v>
      </c>
    </row>
    <row r="16" spans="1:14" x14ac:dyDescent="0.25">
      <c r="A16" s="7" t="s">
        <v>25</v>
      </c>
      <c r="B16" s="8">
        <v>0</v>
      </c>
      <c r="C16" s="8">
        <f t="shared" si="3"/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</row>
    <row r="17" spans="1:14" x14ac:dyDescent="0.25">
      <c r="A17" s="7" t="s">
        <v>26</v>
      </c>
      <c r="B17" s="8">
        <v>4076030.02</v>
      </c>
      <c r="C17" s="8">
        <f>B17/12</f>
        <v>339669.16833333333</v>
      </c>
      <c r="D17" s="8">
        <v>339669.16833333333</v>
      </c>
      <c r="E17" s="8">
        <v>339669.16833333333</v>
      </c>
      <c r="F17" s="8">
        <v>339669.16833333333</v>
      </c>
      <c r="G17" s="8">
        <v>339669.16833333333</v>
      </c>
      <c r="H17" s="8">
        <v>339669.16833333333</v>
      </c>
      <c r="I17" s="8">
        <v>339669.16833333333</v>
      </c>
      <c r="J17" s="8">
        <v>339669.16833333333</v>
      </c>
      <c r="K17" s="8">
        <v>339669.16833333333</v>
      </c>
      <c r="L17" s="8">
        <v>339669.16833333333</v>
      </c>
      <c r="M17" s="8">
        <v>339669.16833333333</v>
      </c>
      <c r="N17" s="8">
        <v>339669.16833333333</v>
      </c>
    </row>
    <row r="18" spans="1:14" x14ac:dyDescent="0.25">
      <c r="A18" s="7" t="s">
        <v>27</v>
      </c>
      <c r="B18" s="8">
        <v>170634.49</v>
      </c>
      <c r="C18" s="8">
        <f t="shared" ref="C18:C22" si="4">B18/12</f>
        <v>14219.540833333333</v>
      </c>
      <c r="D18" s="8">
        <v>14219.540833333333</v>
      </c>
      <c r="E18" s="8">
        <v>14219.540833333333</v>
      </c>
      <c r="F18" s="8">
        <v>14219.540833333333</v>
      </c>
      <c r="G18" s="8">
        <v>14219.540833333333</v>
      </c>
      <c r="H18" s="8">
        <v>14219.540833333333</v>
      </c>
      <c r="I18" s="8">
        <v>14219.540833333333</v>
      </c>
      <c r="J18" s="8">
        <v>14219.540833333333</v>
      </c>
      <c r="K18" s="8">
        <v>14219.540833333333</v>
      </c>
      <c r="L18" s="8">
        <v>14219.540833333333</v>
      </c>
      <c r="M18" s="8">
        <v>14219.540833333333</v>
      </c>
      <c r="N18" s="8">
        <v>14219.540833333333</v>
      </c>
    </row>
    <row r="19" spans="1:14" x14ac:dyDescent="0.25">
      <c r="A19" s="7" t="s">
        <v>28</v>
      </c>
      <c r="B19" s="8">
        <v>8439684.6899999995</v>
      </c>
      <c r="C19" s="8">
        <f t="shared" si="4"/>
        <v>703307.0575</v>
      </c>
      <c r="D19" s="8">
        <v>703307.0575</v>
      </c>
      <c r="E19" s="8">
        <v>703307.0575</v>
      </c>
      <c r="F19" s="8">
        <v>703307.0575</v>
      </c>
      <c r="G19" s="8">
        <v>703307.0575</v>
      </c>
      <c r="H19" s="8">
        <v>703307.0575</v>
      </c>
      <c r="I19" s="8">
        <v>703307.0575</v>
      </c>
      <c r="J19" s="8">
        <v>703307.0575</v>
      </c>
      <c r="K19" s="8">
        <v>703307.0575</v>
      </c>
      <c r="L19" s="8">
        <v>703307.0575</v>
      </c>
      <c r="M19" s="8">
        <v>703307.0575</v>
      </c>
      <c r="N19" s="8">
        <v>703307.0575</v>
      </c>
    </row>
    <row r="20" spans="1:14" x14ac:dyDescent="0.25">
      <c r="A20" s="7" t="s">
        <v>29</v>
      </c>
      <c r="B20" s="8">
        <v>1323934.1100000001</v>
      </c>
      <c r="C20" s="8">
        <f t="shared" si="4"/>
        <v>110327.84250000001</v>
      </c>
      <c r="D20" s="8">
        <v>110327.84250000001</v>
      </c>
      <c r="E20" s="8">
        <v>110327.84250000001</v>
      </c>
      <c r="F20" s="8">
        <v>110327.84250000001</v>
      </c>
      <c r="G20" s="8">
        <v>110327.84250000001</v>
      </c>
      <c r="H20" s="8">
        <v>110327.84250000001</v>
      </c>
      <c r="I20" s="8">
        <v>110327.84250000001</v>
      </c>
      <c r="J20" s="8">
        <v>110327.84250000001</v>
      </c>
      <c r="K20" s="8">
        <v>110327.84250000001</v>
      </c>
      <c r="L20" s="8">
        <v>110327.84250000001</v>
      </c>
      <c r="M20" s="8">
        <v>110327.84250000001</v>
      </c>
      <c r="N20" s="8">
        <v>110327.84250000001</v>
      </c>
    </row>
    <row r="21" spans="1:14" x14ac:dyDescent="0.25">
      <c r="A21" s="7" t="s">
        <v>30</v>
      </c>
      <c r="B21" s="8">
        <v>0</v>
      </c>
      <c r="C21" s="8">
        <f t="shared" si="4"/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</row>
    <row r="22" spans="1:14" x14ac:dyDescent="0.25">
      <c r="A22" s="7" t="s">
        <v>31</v>
      </c>
      <c r="B22" s="8">
        <v>439975.65</v>
      </c>
      <c r="C22" s="8">
        <f t="shared" si="4"/>
        <v>36664.637500000004</v>
      </c>
      <c r="D22" s="8">
        <v>36664.637500000004</v>
      </c>
      <c r="E22" s="8">
        <v>36664.637500000004</v>
      </c>
      <c r="F22" s="8">
        <v>36664.637500000004</v>
      </c>
      <c r="G22" s="8">
        <v>36664.637500000004</v>
      </c>
      <c r="H22" s="8">
        <v>36664.637500000004</v>
      </c>
      <c r="I22" s="8">
        <v>36664.637500000004</v>
      </c>
      <c r="J22" s="8">
        <v>36664.637500000004</v>
      </c>
      <c r="K22" s="8">
        <v>36664.637500000004</v>
      </c>
      <c r="L22" s="8">
        <v>36664.637500000004</v>
      </c>
      <c r="M22" s="8">
        <v>36664.637500000004</v>
      </c>
      <c r="N22" s="8">
        <v>36664.637500000004</v>
      </c>
    </row>
    <row r="23" spans="1:14" x14ac:dyDescent="0.25">
      <c r="A23" s="6" t="s">
        <v>32</v>
      </c>
      <c r="B23" s="9">
        <f>B24+B25+B26+B27+B28+B29+B30+B31+B32</f>
        <v>32265432.510000002</v>
      </c>
      <c r="C23" s="9">
        <f t="shared" ref="C23:N23" si="5">+C24+C25+C26+C27+C28+C29+C30+C31+C32</f>
        <v>2688786.0425</v>
      </c>
      <c r="D23" s="9">
        <f t="shared" si="5"/>
        <v>2688786.0425</v>
      </c>
      <c r="E23" s="9">
        <f t="shared" si="5"/>
        <v>2688786.0425</v>
      </c>
      <c r="F23" s="9">
        <f t="shared" si="5"/>
        <v>2688786.0425</v>
      </c>
      <c r="G23" s="9">
        <f t="shared" si="5"/>
        <v>2688786.0425</v>
      </c>
      <c r="H23" s="9">
        <f t="shared" si="5"/>
        <v>2688786.0425</v>
      </c>
      <c r="I23" s="9">
        <f t="shared" si="5"/>
        <v>2688786.0425</v>
      </c>
      <c r="J23" s="9">
        <f t="shared" si="5"/>
        <v>2688786.0425</v>
      </c>
      <c r="K23" s="9">
        <f t="shared" si="5"/>
        <v>2688786.0425</v>
      </c>
      <c r="L23" s="9">
        <f t="shared" si="5"/>
        <v>2688786.0425</v>
      </c>
      <c r="M23" s="9">
        <f t="shared" si="5"/>
        <v>2688786.0425</v>
      </c>
      <c r="N23" s="9">
        <f t="shared" si="5"/>
        <v>2688786.0425</v>
      </c>
    </row>
    <row r="24" spans="1:14" x14ac:dyDescent="0.25">
      <c r="A24" s="7" t="s">
        <v>33</v>
      </c>
      <c r="B24" s="8">
        <v>13678509.1</v>
      </c>
      <c r="C24" s="8">
        <f>B24/12</f>
        <v>1139875.7583333333</v>
      </c>
      <c r="D24" s="8">
        <v>1139875.7583333333</v>
      </c>
      <c r="E24" s="8">
        <v>1139875.7583333333</v>
      </c>
      <c r="F24" s="8">
        <v>1139875.7583333333</v>
      </c>
      <c r="G24" s="8">
        <v>1139875.7583333333</v>
      </c>
      <c r="H24" s="8">
        <v>1139875.7583333333</v>
      </c>
      <c r="I24" s="8">
        <v>1139875.7583333333</v>
      </c>
      <c r="J24" s="8">
        <v>1139875.7583333333</v>
      </c>
      <c r="K24" s="8">
        <v>1139875.7583333333</v>
      </c>
      <c r="L24" s="8">
        <v>1139875.7583333333</v>
      </c>
      <c r="M24" s="8">
        <v>1139875.7583333333</v>
      </c>
      <c r="N24" s="8">
        <v>1139875.7583333333</v>
      </c>
    </row>
    <row r="25" spans="1:14" x14ac:dyDescent="0.25">
      <c r="A25" s="7" t="s">
        <v>34</v>
      </c>
      <c r="B25" s="8">
        <v>2231063.2799999998</v>
      </c>
      <c r="C25" s="8">
        <f t="shared" ref="C25:C32" si="6">B25/12</f>
        <v>185921.93999999997</v>
      </c>
      <c r="D25" s="8">
        <v>185921.93999999997</v>
      </c>
      <c r="E25" s="8">
        <v>185921.93999999997</v>
      </c>
      <c r="F25" s="8">
        <v>185921.93999999997</v>
      </c>
      <c r="G25" s="8">
        <v>185921.93999999997</v>
      </c>
      <c r="H25" s="8">
        <v>185921.93999999997</v>
      </c>
      <c r="I25" s="8">
        <v>185921.93999999997</v>
      </c>
      <c r="J25" s="8">
        <v>185921.93999999997</v>
      </c>
      <c r="K25" s="8">
        <v>185921.93999999997</v>
      </c>
      <c r="L25" s="8">
        <v>185921.93999999997</v>
      </c>
      <c r="M25" s="8">
        <v>185921.93999999997</v>
      </c>
      <c r="N25" s="8">
        <v>185921.93999999997</v>
      </c>
    </row>
    <row r="26" spans="1:14" x14ac:dyDescent="0.25">
      <c r="A26" s="7" t="s">
        <v>35</v>
      </c>
      <c r="B26" s="8">
        <v>5593514.2800000003</v>
      </c>
      <c r="C26" s="8">
        <f t="shared" si="6"/>
        <v>466126.19</v>
      </c>
      <c r="D26" s="8">
        <v>466126.19</v>
      </c>
      <c r="E26" s="8">
        <v>466126.19</v>
      </c>
      <c r="F26" s="8">
        <v>466126.19</v>
      </c>
      <c r="G26" s="8">
        <v>466126.19</v>
      </c>
      <c r="H26" s="8">
        <v>466126.19</v>
      </c>
      <c r="I26" s="8">
        <v>466126.19</v>
      </c>
      <c r="J26" s="8">
        <v>466126.19</v>
      </c>
      <c r="K26" s="8">
        <v>466126.19</v>
      </c>
      <c r="L26" s="8">
        <v>466126.19</v>
      </c>
      <c r="M26" s="8">
        <v>466126.19</v>
      </c>
      <c r="N26" s="8">
        <v>466126.19</v>
      </c>
    </row>
    <row r="27" spans="1:14" x14ac:dyDescent="0.25">
      <c r="A27" s="7" t="s">
        <v>36</v>
      </c>
      <c r="B27" s="8">
        <v>323107.90000000002</v>
      </c>
      <c r="C27" s="8">
        <f t="shared" si="6"/>
        <v>26925.658333333336</v>
      </c>
      <c r="D27" s="8">
        <v>26925.658333333336</v>
      </c>
      <c r="E27" s="8">
        <v>26925.658333333336</v>
      </c>
      <c r="F27" s="8">
        <v>26925.658333333336</v>
      </c>
      <c r="G27" s="8">
        <v>26925.658333333336</v>
      </c>
      <c r="H27" s="8">
        <v>26925.658333333336</v>
      </c>
      <c r="I27" s="8">
        <v>26925.658333333336</v>
      </c>
      <c r="J27" s="8">
        <v>26925.658333333336</v>
      </c>
      <c r="K27" s="8">
        <v>26925.658333333336</v>
      </c>
      <c r="L27" s="8">
        <v>26925.658333333336</v>
      </c>
      <c r="M27" s="8">
        <v>26925.658333333336</v>
      </c>
      <c r="N27" s="8">
        <v>26925.658333333336</v>
      </c>
    </row>
    <row r="28" spans="1:14" x14ac:dyDescent="0.25">
      <c r="A28" s="7" t="s">
        <v>37</v>
      </c>
      <c r="B28" s="8">
        <v>4090312.89</v>
      </c>
      <c r="C28" s="8">
        <f t="shared" si="6"/>
        <v>340859.40750000003</v>
      </c>
      <c r="D28" s="8">
        <v>340859.40750000003</v>
      </c>
      <c r="E28" s="8">
        <v>340859.40750000003</v>
      </c>
      <c r="F28" s="8">
        <v>340859.40750000003</v>
      </c>
      <c r="G28" s="8">
        <v>340859.40750000003</v>
      </c>
      <c r="H28" s="8">
        <v>340859.40750000003</v>
      </c>
      <c r="I28" s="8">
        <v>340859.40750000003</v>
      </c>
      <c r="J28" s="8">
        <v>340859.40750000003</v>
      </c>
      <c r="K28" s="8">
        <v>340859.40750000003</v>
      </c>
      <c r="L28" s="8">
        <v>340859.40750000003</v>
      </c>
      <c r="M28" s="8">
        <v>340859.40750000003</v>
      </c>
      <c r="N28" s="8">
        <v>340859.40750000003</v>
      </c>
    </row>
    <row r="29" spans="1:14" x14ac:dyDescent="0.25">
      <c r="A29" s="7" t="s">
        <v>38</v>
      </c>
      <c r="B29" s="8">
        <v>2344016.8199999998</v>
      </c>
      <c r="C29" s="8">
        <f t="shared" si="6"/>
        <v>195334.73499999999</v>
      </c>
      <c r="D29" s="8">
        <v>195334.73499999999</v>
      </c>
      <c r="E29" s="8">
        <v>195334.73499999999</v>
      </c>
      <c r="F29" s="8">
        <v>195334.73499999999</v>
      </c>
      <c r="G29" s="8">
        <v>195334.73499999999</v>
      </c>
      <c r="H29" s="8">
        <v>195334.73499999999</v>
      </c>
      <c r="I29" s="8">
        <v>195334.73499999999</v>
      </c>
      <c r="J29" s="8">
        <v>195334.73499999999</v>
      </c>
      <c r="K29" s="8">
        <v>195334.73499999999</v>
      </c>
      <c r="L29" s="8">
        <v>195334.73499999999</v>
      </c>
      <c r="M29" s="8">
        <v>195334.73499999999</v>
      </c>
      <c r="N29" s="8">
        <v>195334.73499999999</v>
      </c>
    </row>
    <row r="30" spans="1:14" x14ac:dyDescent="0.25">
      <c r="A30" s="7" t="s">
        <v>39</v>
      </c>
      <c r="B30" s="8">
        <v>538535.64</v>
      </c>
      <c r="C30" s="8">
        <f t="shared" si="6"/>
        <v>44877.97</v>
      </c>
      <c r="D30" s="8">
        <v>44877.97</v>
      </c>
      <c r="E30" s="8">
        <v>44877.97</v>
      </c>
      <c r="F30" s="8">
        <v>44877.97</v>
      </c>
      <c r="G30" s="8">
        <v>44877.97</v>
      </c>
      <c r="H30" s="8">
        <v>44877.97</v>
      </c>
      <c r="I30" s="8">
        <v>44877.97</v>
      </c>
      <c r="J30" s="8">
        <v>44877.97</v>
      </c>
      <c r="K30" s="8">
        <v>44877.97</v>
      </c>
      <c r="L30" s="8">
        <v>44877.97</v>
      </c>
      <c r="M30" s="8">
        <v>44877.97</v>
      </c>
      <c r="N30" s="8">
        <v>44877.97</v>
      </c>
    </row>
    <row r="31" spans="1:14" x14ac:dyDescent="0.25">
      <c r="A31" s="7" t="s">
        <v>40</v>
      </c>
      <c r="B31" s="8">
        <v>1300000</v>
      </c>
      <c r="C31" s="8">
        <f t="shared" si="6"/>
        <v>108333.33333333333</v>
      </c>
      <c r="D31" s="8">
        <v>108333.33333333333</v>
      </c>
      <c r="E31" s="8">
        <v>108333.33333333333</v>
      </c>
      <c r="F31" s="8">
        <v>108333.33333333333</v>
      </c>
      <c r="G31" s="8">
        <v>108333.33333333333</v>
      </c>
      <c r="H31" s="8">
        <v>108333.33333333333</v>
      </c>
      <c r="I31" s="8">
        <v>108333.33333333333</v>
      </c>
      <c r="J31" s="8">
        <v>108333.33333333333</v>
      </c>
      <c r="K31" s="8">
        <v>108333.33333333333</v>
      </c>
      <c r="L31" s="8">
        <v>108333.33333333333</v>
      </c>
      <c r="M31" s="8">
        <v>108333.33333333333</v>
      </c>
      <c r="N31" s="8">
        <v>108333.33333333333</v>
      </c>
    </row>
    <row r="32" spans="1:14" x14ac:dyDescent="0.25">
      <c r="A32" s="7" t="s">
        <v>41</v>
      </c>
      <c r="B32" s="8">
        <v>2166372.6</v>
      </c>
      <c r="C32" s="8">
        <f t="shared" si="6"/>
        <v>180531.05000000002</v>
      </c>
      <c r="D32" s="8">
        <v>180531.05000000002</v>
      </c>
      <c r="E32" s="8">
        <v>180531.05000000002</v>
      </c>
      <c r="F32" s="8">
        <v>180531.05000000002</v>
      </c>
      <c r="G32" s="8">
        <v>180531.05000000002</v>
      </c>
      <c r="H32" s="8">
        <v>180531.05000000002</v>
      </c>
      <c r="I32" s="8">
        <v>180531.05000000002</v>
      </c>
      <c r="J32" s="8">
        <v>180531.05000000002</v>
      </c>
      <c r="K32" s="8">
        <v>180531.05000000002</v>
      </c>
      <c r="L32" s="8">
        <v>180531.05000000002</v>
      </c>
      <c r="M32" s="8">
        <v>180531.05000000002</v>
      </c>
      <c r="N32" s="8">
        <v>180531.05000000002</v>
      </c>
    </row>
    <row r="33" spans="1:14" x14ac:dyDescent="0.25">
      <c r="A33" s="6" t="s">
        <v>42</v>
      </c>
      <c r="B33" s="9">
        <f>SUM(B34:B42)</f>
        <v>25731521.869999997</v>
      </c>
      <c r="C33" s="9">
        <f t="shared" ref="C33:N33" si="7">+C34+C35+C36+C37+C38+C39+C40+C41+C42</f>
        <v>2144293.4891666668</v>
      </c>
      <c r="D33" s="9">
        <f t="shared" si="7"/>
        <v>2144293.4891666668</v>
      </c>
      <c r="E33" s="9">
        <f t="shared" si="7"/>
        <v>2144293.4891666668</v>
      </c>
      <c r="F33" s="9">
        <f t="shared" si="7"/>
        <v>2144293.4891666668</v>
      </c>
      <c r="G33" s="9">
        <f t="shared" si="7"/>
        <v>2144293.4891666668</v>
      </c>
      <c r="H33" s="9">
        <f t="shared" si="7"/>
        <v>2144293.4891666668</v>
      </c>
      <c r="I33" s="9">
        <f t="shared" si="7"/>
        <v>2144293.4891666668</v>
      </c>
      <c r="J33" s="9">
        <f t="shared" si="7"/>
        <v>2144293.4891666668</v>
      </c>
      <c r="K33" s="9">
        <f t="shared" si="7"/>
        <v>2144293.4891666668</v>
      </c>
      <c r="L33" s="9">
        <f t="shared" si="7"/>
        <v>2144293.4891666668</v>
      </c>
      <c r="M33" s="9">
        <f t="shared" si="7"/>
        <v>2144293.4891666668</v>
      </c>
      <c r="N33" s="9">
        <f t="shared" si="7"/>
        <v>2144293.4891666668</v>
      </c>
    </row>
    <row r="34" spans="1:14" x14ac:dyDescent="0.25">
      <c r="A34" s="7" t="s">
        <v>43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1:14" x14ac:dyDescent="0.25">
      <c r="A35" s="7" t="s">
        <v>44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x14ac:dyDescent="0.25">
      <c r="A36" s="7" t="s">
        <v>45</v>
      </c>
      <c r="B36" s="8">
        <v>5200000</v>
      </c>
      <c r="C36" s="8">
        <f>B36/12</f>
        <v>433333.33333333331</v>
      </c>
      <c r="D36" s="8">
        <v>433333.33333333331</v>
      </c>
      <c r="E36" s="8">
        <v>433333.33333333331</v>
      </c>
      <c r="F36" s="8">
        <v>433333.33333333331</v>
      </c>
      <c r="G36" s="8">
        <v>433333.33333333331</v>
      </c>
      <c r="H36" s="8">
        <v>433333.33333333331</v>
      </c>
      <c r="I36" s="8">
        <v>433333.33333333331</v>
      </c>
      <c r="J36" s="8">
        <v>433333.33333333331</v>
      </c>
      <c r="K36" s="8">
        <v>433333.33333333331</v>
      </c>
      <c r="L36" s="8">
        <v>433333.33333333331</v>
      </c>
      <c r="M36" s="8">
        <v>433333.33333333331</v>
      </c>
      <c r="N36" s="8">
        <v>433333.33333333331</v>
      </c>
    </row>
    <row r="37" spans="1:14" x14ac:dyDescent="0.25">
      <c r="A37" s="7" t="s">
        <v>46</v>
      </c>
      <c r="B37" s="8">
        <v>16531521.869999999</v>
      </c>
      <c r="C37" s="8">
        <f t="shared" ref="C37:C38" si="8">B37/12</f>
        <v>1377626.8225</v>
      </c>
      <c r="D37" s="8">
        <v>1377626.8225</v>
      </c>
      <c r="E37" s="8">
        <v>1377626.8225</v>
      </c>
      <c r="F37" s="8">
        <v>1377626.8225</v>
      </c>
      <c r="G37" s="8">
        <v>1377626.8225</v>
      </c>
      <c r="H37" s="8">
        <v>1377626.8225</v>
      </c>
      <c r="I37" s="8">
        <v>1377626.8225</v>
      </c>
      <c r="J37" s="8">
        <v>1377626.8225</v>
      </c>
      <c r="K37" s="8">
        <v>1377626.8225</v>
      </c>
      <c r="L37" s="8">
        <v>1377626.8225</v>
      </c>
      <c r="M37" s="8">
        <v>1377626.8225</v>
      </c>
      <c r="N37" s="8">
        <v>1377626.8225</v>
      </c>
    </row>
    <row r="38" spans="1:14" x14ac:dyDescent="0.25">
      <c r="A38" s="7" t="s">
        <v>47</v>
      </c>
      <c r="B38" s="8">
        <v>4000000</v>
      </c>
      <c r="C38" s="8">
        <f t="shared" si="8"/>
        <v>333333.33333333331</v>
      </c>
      <c r="D38" s="8">
        <v>333333.33333333331</v>
      </c>
      <c r="E38" s="8">
        <v>333333.33333333331</v>
      </c>
      <c r="F38" s="8">
        <v>333333.33333333331</v>
      </c>
      <c r="G38" s="8">
        <v>333333.33333333331</v>
      </c>
      <c r="H38" s="8">
        <v>333333.33333333331</v>
      </c>
      <c r="I38" s="8">
        <v>333333.33333333331</v>
      </c>
      <c r="J38" s="8">
        <v>333333.33333333331</v>
      </c>
      <c r="K38" s="8">
        <v>333333.33333333331</v>
      </c>
      <c r="L38" s="8">
        <v>333333.33333333331</v>
      </c>
      <c r="M38" s="8">
        <v>333333.33333333331</v>
      </c>
      <c r="N38" s="8">
        <v>333333.33333333331</v>
      </c>
    </row>
    <row r="39" spans="1:14" x14ac:dyDescent="0.25">
      <c r="A39" s="7" t="s">
        <v>48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</row>
    <row r="40" spans="1:14" x14ac:dyDescent="0.25">
      <c r="A40" s="7" t="s">
        <v>49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7" t="s">
        <v>50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</row>
    <row r="42" spans="1:14" x14ac:dyDescent="0.25">
      <c r="A42" s="7" t="s">
        <v>51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4" x14ac:dyDescent="0.25">
      <c r="A43" s="6" t="s">
        <v>52</v>
      </c>
      <c r="B43" s="9">
        <f>SUM(B44:B52)</f>
        <v>4092789.0100000002</v>
      </c>
      <c r="C43" s="9">
        <f t="shared" ref="C43:N43" si="9">+C44+C45+C46+C47+C48+C49+C50+C51+C52</f>
        <v>341065.75083333335</v>
      </c>
      <c r="D43" s="9">
        <f t="shared" si="9"/>
        <v>341065.75083333335</v>
      </c>
      <c r="E43" s="9">
        <f t="shared" si="9"/>
        <v>341065.75083333335</v>
      </c>
      <c r="F43" s="9">
        <f t="shared" si="9"/>
        <v>341065.75083333335</v>
      </c>
      <c r="G43" s="9">
        <f t="shared" si="9"/>
        <v>341065.75083333335</v>
      </c>
      <c r="H43" s="9">
        <f t="shared" si="9"/>
        <v>341065.75083333335</v>
      </c>
      <c r="I43" s="9">
        <f t="shared" si="9"/>
        <v>341065.75083333335</v>
      </c>
      <c r="J43" s="9">
        <f t="shared" si="9"/>
        <v>341065.75083333335</v>
      </c>
      <c r="K43" s="9">
        <f t="shared" si="9"/>
        <v>341065.75083333335</v>
      </c>
      <c r="L43" s="9">
        <f t="shared" si="9"/>
        <v>341065.75083333335</v>
      </c>
      <c r="M43" s="9">
        <f t="shared" si="9"/>
        <v>341065.75083333335</v>
      </c>
      <c r="N43" s="9">
        <f t="shared" si="9"/>
        <v>341065.75083333335</v>
      </c>
    </row>
    <row r="44" spans="1:14" x14ac:dyDescent="0.25">
      <c r="A44" s="7" t="s">
        <v>53</v>
      </c>
      <c r="B44" s="8">
        <v>711343.65</v>
      </c>
      <c r="C44" s="8">
        <f>B44/12</f>
        <v>59278.637500000004</v>
      </c>
      <c r="D44" s="8">
        <v>59278.637500000004</v>
      </c>
      <c r="E44" s="8">
        <v>59278.637500000004</v>
      </c>
      <c r="F44" s="8">
        <v>59278.637500000004</v>
      </c>
      <c r="G44" s="8">
        <v>59278.637500000004</v>
      </c>
      <c r="H44" s="8">
        <v>59278.637500000004</v>
      </c>
      <c r="I44" s="8">
        <v>59278.637500000004</v>
      </c>
      <c r="J44" s="8">
        <v>59278.637500000004</v>
      </c>
      <c r="K44" s="8">
        <v>59278.637500000004</v>
      </c>
      <c r="L44" s="8">
        <v>59278.637500000004</v>
      </c>
      <c r="M44" s="8">
        <v>59278.637500000004</v>
      </c>
      <c r="N44" s="8">
        <v>59278.637500000004</v>
      </c>
    </row>
    <row r="45" spans="1:14" x14ac:dyDescent="0.25">
      <c r="A45" s="7" t="s">
        <v>54</v>
      </c>
      <c r="B45" s="8">
        <v>60000</v>
      </c>
      <c r="C45" s="8">
        <f t="shared" ref="C45:C52" si="10">B45/12</f>
        <v>5000</v>
      </c>
      <c r="D45" s="8">
        <v>5000</v>
      </c>
      <c r="E45" s="8">
        <v>5000</v>
      </c>
      <c r="F45" s="8">
        <v>5000</v>
      </c>
      <c r="G45" s="8">
        <v>5000</v>
      </c>
      <c r="H45" s="8">
        <v>5000</v>
      </c>
      <c r="I45" s="8">
        <v>5000</v>
      </c>
      <c r="J45" s="8">
        <v>5000</v>
      </c>
      <c r="K45" s="8">
        <v>5000</v>
      </c>
      <c r="L45" s="8">
        <v>5000</v>
      </c>
      <c r="M45" s="8">
        <v>5000</v>
      </c>
      <c r="N45" s="8">
        <v>5000</v>
      </c>
    </row>
    <row r="46" spans="1:14" x14ac:dyDescent="0.25">
      <c r="A46" s="7" t="s">
        <v>55</v>
      </c>
      <c r="B46" s="8">
        <v>0</v>
      </c>
      <c r="C46" s="8">
        <f t="shared" si="10"/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</row>
    <row r="47" spans="1:14" x14ac:dyDescent="0.25">
      <c r="A47" s="7" t="s">
        <v>56</v>
      </c>
      <c r="B47" s="8">
        <v>74529</v>
      </c>
      <c r="C47" s="8">
        <f t="shared" si="10"/>
        <v>6210.75</v>
      </c>
      <c r="D47" s="8">
        <v>6210.75</v>
      </c>
      <c r="E47" s="8">
        <v>6210.75</v>
      </c>
      <c r="F47" s="8">
        <v>6210.75</v>
      </c>
      <c r="G47" s="8">
        <v>6210.75</v>
      </c>
      <c r="H47" s="8">
        <v>6210.75</v>
      </c>
      <c r="I47" s="8">
        <v>6210.75</v>
      </c>
      <c r="J47" s="8">
        <v>6210.75</v>
      </c>
      <c r="K47" s="8">
        <v>6210.75</v>
      </c>
      <c r="L47" s="8">
        <v>6210.75</v>
      </c>
      <c r="M47" s="8">
        <v>6210.75</v>
      </c>
      <c r="N47" s="8">
        <v>6210.75</v>
      </c>
    </row>
    <row r="48" spans="1:14" x14ac:dyDescent="0.25">
      <c r="A48" s="7" t="s">
        <v>57</v>
      </c>
      <c r="B48" s="8">
        <v>0</v>
      </c>
      <c r="C48" s="8">
        <f t="shared" si="10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</row>
    <row r="49" spans="1:14" x14ac:dyDescent="0.25">
      <c r="A49" s="7" t="s">
        <v>58</v>
      </c>
      <c r="B49" s="8">
        <v>1246916.3600000001</v>
      </c>
      <c r="C49" s="8">
        <f t="shared" si="10"/>
        <v>103909.69666666667</v>
      </c>
      <c r="D49" s="8">
        <v>103909.69666666667</v>
      </c>
      <c r="E49" s="8">
        <v>103909.69666666667</v>
      </c>
      <c r="F49" s="8">
        <v>103909.69666666667</v>
      </c>
      <c r="G49" s="8">
        <v>103909.69666666667</v>
      </c>
      <c r="H49" s="8">
        <v>103909.69666666667</v>
      </c>
      <c r="I49" s="8">
        <v>103909.69666666667</v>
      </c>
      <c r="J49" s="8">
        <v>103909.69666666667</v>
      </c>
      <c r="K49" s="8">
        <v>103909.69666666667</v>
      </c>
      <c r="L49" s="8">
        <v>103909.69666666667</v>
      </c>
      <c r="M49" s="8">
        <v>103909.69666666667</v>
      </c>
      <c r="N49" s="8">
        <v>103909.69666666667</v>
      </c>
    </row>
    <row r="50" spans="1:14" x14ac:dyDescent="0.25">
      <c r="A50" s="7" t="s">
        <v>59</v>
      </c>
      <c r="B50" s="8">
        <v>0</v>
      </c>
      <c r="C50" s="8">
        <f t="shared" si="10"/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</row>
    <row r="51" spans="1:14" x14ac:dyDescent="0.25">
      <c r="A51" s="7" t="s">
        <v>60</v>
      </c>
      <c r="B51" s="8">
        <v>2000000</v>
      </c>
      <c r="C51" s="8">
        <f t="shared" si="10"/>
        <v>166666.66666666666</v>
      </c>
      <c r="D51" s="8">
        <v>166666.66666666666</v>
      </c>
      <c r="E51" s="8">
        <v>166666.66666666666</v>
      </c>
      <c r="F51" s="8">
        <v>166666.66666666666</v>
      </c>
      <c r="G51" s="8">
        <v>166666.66666666666</v>
      </c>
      <c r="H51" s="8">
        <v>166666.66666666666</v>
      </c>
      <c r="I51" s="8">
        <v>166666.66666666666</v>
      </c>
      <c r="J51" s="8">
        <v>166666.66666666666</v>
      </c>
      <c r="K51" s="8">
        <v>166666.66666666666</v>
      </c>
      <c r="L51" s="8">
        <v>166666.66666666666</v>
      </c>
      <c r="M51" s="8">
        <v>166666.66666666666</v>
      </c>
      <c r="N51" s="8">
        <v>166666.66666666666</v>
      </c>
    </row>
    <row r="52" spans="1:14" x14ac:dyDescent="0.25">
      <c r="A52" s="7" t="s">
        <v>61</v>
      </c>
      <c r="B52" s="8">
        <v>0</v>
      </c>
      <c r="C52" s="8">
        <f t="shared" si="10"/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</row>
    <row r="53" spans="1:14" x14ac:dyDescent="0.25">
      <c r="A53" s="6" t="s">
        <v>62</v>
      </c>
      <c r="B53" s="11">
        <f>+B54+B55+B56</f>
        <v>49227500</v>
      </c>
      <c r="C53" s="11">
        <f t="shared" ref="C53:N53" si="11">+C54+C55+C56</f>
        <v>4102291.6666666665</v>
      </c>
      <c r="D53" s="11">
        <f t="shared" si="11"/>
        <v>4102291.6666666665</v>
      </c>
      <c r="E53" s="11">
        <f t="shared" si="11"/>
        <v>4102291.6666666665</v>
      </c>
      <c r="F53" s="11">
        <f t="shared" si="11"/>
        <v>4102291.6666666665</v>
      </c>
      <c r="G53" s="11">
        <f t="shared" si="11"/>
        <v>4102291.6666666665</v>
      </c>
      <c r="H53" s="11">
        <f t="shared" si="11"/>
        <v>4102291.6666666665</v>
      </c>
      <c r="I53" s="11">
        <f t="shared" si="11"/>
        <v>4102291.6666666665</v>
      </c>
      <c r="J53" s="11">
        <f t="shared" si="11"/>
        <v>4102291.6666666665</v>
      </c>
      <c r="K53" s="11">
        <f t="shared" si="11"/>
        <v>4102291.6666666665</v>
      </c>
      <c r="L53" s="11">
        <f t="shared" si="11"/>
        <v>4102291.6666666665</v>
      </c>
      <c r="M53" s="11">
        <f t="shared" si="11"/>
        <v>4102291.6666666665</v>
      </c>
      <c r="N53" s="11">
        <f t="shared" si="11"/>
        <v>4102291.6666666665</v>
      </c>
    </row>
    <row r="54" spans="1:14" x14ac:dyDescent="0.25">
      <c r="A54" s="7" t="s">
        <v>63</v>
      </c>
      <c r="B54" s="8">
        <v>41070000</v>
      </c>
      <c r="C54" s="8">
        <f>B54/12</f>
        <v>3422500</v>
      </c>
      <c r="D54" s="8">
        <v>3422500</v>
      </c>
      <c r="E54" s="8">
        <v>3422500</v>
      </c>
      <c r="F54" s="8">
        <v>3422500</v>
      </c>
      <c r="G54" s="8">
        <v>3422500</v>
      </c>
      <c r="H54" s="8">
        <v>3422500</v>
      </c>
      <c r="I54" s="8">
        <v>3422500</v>
      </c>
      <c r="J54" s="8">
        <v>3422500</v>
      </c>
      <c r="K54" s="8">
        <v>3422500</v>
      </c>
      <c r="L54" s="8">
        <v>3422500</v>
      </c>
      <c r="M54" s="8">
        <v>3422500</v>
      </c>
      <c r="N54" s="8">
        <v>3422500</v>
      </c>
    </row>
    <row r="55" spans="1:14" x14ac:dyDescent="0.25">
      <c r="A55" s="7" t="s">
        <v>64</v>
      </c>
      <c r="B55" s="8">
        <v>8157500</v>
      </c>
      <c r="C55" s="8">
        <f>B55/12</f>
        <v>679791.66666666663</v>
      </c>
      <c r="D55" s="8">
        <v>679791.66666666663</v>
      </c>
      <c r="E55" s="8">
        <v>679791.66666666663</v>
      </c>
      <c r="F55" s="8">
        <v>679791.66666666663</v>
      </c>
      <c r="G55" s="8">
        <v>679791.66666666663</v>
      </c>
      <c r="H55" s="8">
        <v>679791.66666666663</v>
      </c>
      <c r="I55" s="8">
        <v>679791.66666666663</v>
      </c>
      <c r="J55" s="8">
        <v>679791.66666666663</v>
      </c>
      <c r="K55" s="8">
        <v>679791.66666666663</v>
      </c>
      <c r="L55" s="8">
        <v>679791.66666666663</v>
      </c>
      <c r="M55" s="8">
        <v>679791.66666666663</v>
      </c>
      <c r="N55" s="8">
        <v>679791.66666666663</v>
      </c>
    </row>
    <row r="56" spans="1:14" x14ac:dyDescent="0.25">
      <c r="A56" s="7" t="s">
        <v>65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1:14" x14ac:dyDescent="0.25">
      <c r="A57" s="6" t="s">
        <v>66</v>
      </c>
      <c r="B57" s="8">
        <f>+B58+B59+B60+B61+B62+B63+B64</f>
        <v>0</v>
      </c>
      <c r="C57" s="8">
        <f t="shared" ref="C57:N57" si="12">+C58+C59+C60+C61+C62+C63+C64</f>
        <v>0</v>
      </c>
      <c r="D57" s="8">
        <f t="shared" si="12"/>
        <v>0</v>
      </c>
      <c r="E57" s="8">
        <f t="shared" si="12"/>
        <v>0</v>
      </c>
      <c r="F57" s="8">
        <f t="shared" si="12"/>
        <v>0</v>
      </c>
      <c r="G57" s="8">
        <f t="shared" si="12"/>
        <v>0</v>
      </c>
      <c r="H57" s="8">
        <f t="shared" si="12"/>
        <v>0</v>
      </c>
      <c r="I57" s="8">
        <f t="shared" si="12"/>
        <v>0</v>
      </c>
      <c r="J57" s="8">
        <f t="shared" si="12"/>
        <v>0</v>
      </c>
      <c r="K57" s="8">
        <f t="shared" si="12"/>
        <v>0</v>
      </c>
      <c r="L57" s="8">
        <f t="shared" si="12"/>
        <v>0</v>
      </c>
      <c r="M57" s="8">
        <f t="shared" si="12"/>
        <v>0</v>
      </c>
      <c r="N57" s="8">
        <f t="shared" si="12"/>
        <v>0</v>
      </c>
    </row>
    <row r="58" spans="1:14" x14ac:dyDescent="0.25">
      <c r="A58" s="7" t="s">
        <v>67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</row>
    <row r="59" spans="1:14" x14ac:dyDescent="0.25">
      <c r="A59" s="7" t="s">
        <v>68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</row>
    <row r="60" spans="1:14" x14ac:dyDescent="0.25">
      <c r="A60" s="7" t="s">
        <v>69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4" x14ac:dyDescent="0.25">
      <c r="A61" s="7" t="s">
        <v>70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</row>
    <row r="62" spans="1:14" x14ac:dyDescent="0.25">
      <c r="A62" s="7" t="s">
        <v>71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</row>
    <row r="63" spans="1:14" x14ac:dyDescent="0.25">
      <c r="A63" s="7" t="s">
        <v>72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</row>
    <row r="64" spans="1:14" x14ac:dyDescent="0.25">
      <c r="A64" s="7" t="s">
        <v>73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</row>
    <row r="65" spans="1:14" x14ac:dyDescent="0.25">
      <c r="A65" s="6" t="s">
        <v>74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</row>
    <row r="66" spans="1:14" x14ac:dyDescent="0.25">
      <c r="A66" s="7" t="s">
        <v>75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</row>
    <row r="67" spans="1:14" x14ac:dyDescent="0.25">
      <c r="A67" s="7" t="s">
        <v>76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</row>
    <row r="68" spans="1:14" x14ac:dyDescent="0.25">
      <c r="A68" s="7" t="s">
        <v>77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</row>
    <row r="69" spans="1:14" x14ac:dyDescent="0.25">
      <c r="A69" s="6" t="s">
        <v>78</v>
      </c>
      <c r="B69" s="9">
        <f>+B70+B71+B72+B73+B74+B75+B76</f>
        <v>5000000</v>
      </c>
      <c r="C69" s="9">
        <f t="shared" ref="C69:N69" si="13">+C70+C71+C72+C73+C74+C75+C76</f>
        <v>416666.66666666669</v>
      </c>
      <c r="D69" s="9">
        <f t="shared" si="13"/>
        <v>416666.66666666669</v>
      </c>
      <c r="E69" s="9">
        <f t="shared" si="13"/>
        <v>416666.66666666669</v>
      </c>
      <c r="F69" s="9">
        <f t="shared" si="13"/>
        <v>416666.66666666669</v>
      </c>
      <c r="G69" s="9">
        <f t="shared" si="13"/>
        <v>416666.66666666669</v>
      </c>
      <c r="H69" s="9">
        <f t="shared" si="13"/>
        <v>416666.66666666669</v>
      </c>
      <c r="I69" s="9">
        <f t="shared" si="13"/>
        <v>416666.66666666669</v>
      </c>
      <c r="J69" s="9">
        <f t="shared" si="13"/>
        <v>416666.66666666669</v>
      </c>
      <c r="K69" s="9">
        <f t="shared" si="13"/>
        <v>416666.66666666669</v>
      </c>
      <c r="L69" s="9">
        <f t="shared" si="13"/>
        <v>416666.66666666669</v>
      </c>
      <c r="M69" s="9">
        <f t="shared" si="13"/>
        <v>416666.66666666669</v>
      </c>
      <c r="N69" s="9">
        <f t="shared" si="13"/>
        <v>416666.66666666669</v>
      </c>
    </row>
    <row r="70" spans="1:14" x14ac:dyDescent="0.25">
      <c r="A70" s="7" t="s">
        <v>79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</row>
    <row r="71" spans="1:14" x14ac:dyDescent="0.25">
      <c r="A71" s="7" t="s">
        <v>80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</row>
    <row r="72" spans="1:14" x14ac:dyDescent="0.25">
      <c r="A72" s="7" t="s">
        <v>81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</row>
    <row r="73" spans="1:14" x14ac:dyDescent="0.25">
      <c r="A73" s="7" t="s">
        <v>82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</row>
    <row r="74" spans="1:14" x14ac:dyDescent="0.25">
      <c r="A74" s="7" t="s">
        <v>83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</row>
    <row r="75" spans="1:14" x14ac:dyDescent="0.25">
      <c r="A75" s="7" t="s">
        <v>84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</row>
    <row r="76" spans="1:14" x14ac:dyDescent="0.25">
      <c r="A76" s="7" t="s">
        <v>85</v>
      </c>
      <c r="B76" s="8">
        <v>5000000</v>
      </c>
      <c r="C76" s="8">
        <f>B76/12</f>
        <v>416666.66666666669</v>
      </c>
      <c r="D76" s="8">
        <v>416666.66666666669</v>
      </c>
      <c r="E76" s="8">
        <v>416666.66666666669</v>
      </c>
      <c r="F76" s="8">
        <v>416666.66666666669</v>
      </c>
      <c r="G76" s="8">
        <v>416666.66666666669</v>
      </c>
      <c r="H76" s="8">
        <v>416666.66666666669</v>
      </c>
      <c r="I76" s="8">
        <v>416666.66666666669</v>
      </c>
      <c r="J76" s="8">
        <v>416666.66666666669</v>
      </c>
      <c r="K76" s="8">
        <v>416666.66666666669</v>
      </c>
      <c r="L76" s="8">
        <v>416666.66666666669</v>
      </c>
      <c r="M76" s="8">
        <v>416666.66666666669</v>
      </c>
      <c r="N76" s="8">
        <v>416666.66666666669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2015-09-03T16:29:43Z</dcterms:created>
  <dcterms:modified xsi:type="dcterms:W3CDTF">2018-05-08T21:46:15Z</dcterms:modified>
</cp:coreProperties>
</file>