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8160"/>
  </bookViews>
  <sheets>
    <sheet name="Hoja1" sheetId="1" r:id="rId1"/>
  </sheets>
  <calcPr calcId="145621"/>
</workbook>
</file>

<file path=xl/calcChain.xml><?xml version="1.0" encoding="utf-8"?>
<calcChain xmlns="http://schemas.openxmlformats.org/spreadsheetml/2006/main">
  <c r="B69" i="1" l="1"/>
  <c r="B57" i="1"/>
  <c r="B53" i="1"/>
  <c r="B43" i="1"/>
  <c r="B33" i="1"/>
  <c r="B23" i="1"/>
  <c r="B13" i="1"/>
  <c r="B5" i="1"/>
  <c r="B76" i="1"/>
  <c r="B75" i="1"/>
  <c r="B74" i="1"/>
  <c r="B73" i="1"/>
  <c r="B72" i="1"/>
  <c r="B71" i="1"/>
  <c r="B70" i="1"/>
  <c r="B68" i="1"/>
  <c r="B67" i="1"/>
  <c r="B66" i="1"/>
  <c r="B64" i="1"/>
  <c r="B63" i="1"/>
  <c r="B62" i="1"/>
  <c r="B61" i="1"/>
  <c r="B60" i="1"/>
  <c r="B59" i="1"/>
  <c r="B58" i="1"/>
  <c r="B56" i="1"/>
  <c r="B55" i="1"/>
  <c r="B54" i="1"/>
  <c r="B52" i="1"/>
  <c r="B51" i="1"/>
  <c r="B50" i="1"/>
  <c r="B49" i="1"/>
  <c r="B48" i="1"/>
  <c r="B47" i="1"/>
  <c r="B46" i="1"/>
  <c r="B45" i="1"/>
  <c r="B44" i="1"/>
  <c r="B42" i="1"/>
  <c r="B41" i="1"/>
  <c r="B40" i="1"/>
  <c r="B39" i="1"/>
  <c r="B38" i="1"/>
  <c r="B37" i="1"/>
  <c r="B36" i="1"/>
  <c r="B35" i="1"/>
  <c r="B34" i="1"/>
  <c r="B32" i="1"/>
  <c r="B31" i="1"/>
  <c r="B30" i="1"/>
  <c r="B29" i="1"/>
  <c r="B28" i="1"/>
  <c r="B27" i="1"/>
  <c r="B26" i="1"/>
  <c r="B25" i="1"/>
  <c r="B24" i="1"/>
  <c r="B22" i="1"/>
  <c r="B21" i="1"/>
  <c r="B20" i="1"/>
  <c r="B19" i="1"/>
  <c r="B18" i="1"/>
  <c r="B17" i="1"/>
  <c r="B16" i="1"/>
  <c r="B15" i="1"/>
  <c r="B14" i="1"/>
  <c r="B12" i="1"/>
  <c r="B11" i="1"/>
  <c r="B10" i="1"/>
  <c r="B9" i="1"/>
  <c r="B8" i="1"/>
  <c r="B7" i="1"/>
  <c r="B6" i="1"/>
  <c r="D33" i="1"/>
  <c r="D23" i="1"/>
  <c r="D13" i="1"/>
  <c r="D4" i="1"/>
  <c r="N69" i="1"/>
  <c r="M69" i="1"/>
  <c r="L69" i="1"/>
  <c r="K69" i="1"/>
  <c r="J69" i="1"/>
  <c r="I69" i="1"/>
  <c r="H69" i="1"/>
  <c r="G69" i="1"/>
  <c r="F69" i="1"/>
  <c r="E69" i="1"/>
  <c r="D69" i="1"/>
  <c r="N65" i="1"/>
  <c r="M65" i="1"/>
  <c r="L65" i="1"/>
  <c r="K65" i="1"/>
  <c r="J65" i="1"/>
  <c r="I65" i="1"/>
  <c r="H65" i="1"/>
  <c r="G65" i="1"/>
  <c r="F65" i="1"/>
  <c r="E65" i="1"/>
  <c r="D65" i="1"/>
  <c r="N57" i="1"/>
  <c r="M57" i="1"/>
  <c r="L57" i="1"/>
  <c r="K57" i="1"/>
  <c r="J57" i="1"/>
  <c r="I57" i="1"/>
  <c r="H57" i="1"/>
  <c r="G57" i="1"/>
  <c r="F57" i="1"/>
  <c r="E57" i="1"/>
  <c r="D57" i="1"/>
  <c r="N53" i="1"/>
  <c r="M53" i="1"/>
  <c r="L53" i="1"/>
  <c r="K53" i="1"/>
  <c r="J53" i="1"/>
  <c r="I53" i="1"/>
  <c r="H53" i="1"/>
  <c r="G53" i="1"/>
  <c r="F53" i="1"/>
  <c r="E53" i="1"/>
  <c r="D53" i="1"/>
  <c r="N43" i="1"/>
  <c r="M43" i="1"/>
  <c r="L43" i="1"/>
  <c r="K43" i="1"/>
  <c r="J43" i="1"/>
  <c r="I43" i="1"/>
  <c r="H43" i="1"/>
  <c r="G43" i="1"/>
  <c r="F43" i="1"/>
  <c r="E43" i="1"/>
  <c r="D43" i="1"/>
  <c r="N33" i="1"/>
  <c r="M33" i="1"/>
  <c r="L33" i="1"/>
  <c r="K33" i="1"/>
  <c r="J33" i="1"/>
  <c r="I33" i="1"/>
  <c r="H33" i="1"/>
  <c r="G33" i="1"/>
  <c r="F33" i="1"/>
  <c r="E33" i="1"/>
  <c r="N23" i="1"/>
  <c r="M23" i="1"/>
  <c r="L23" i="1"/>
  <c r="K23" i="1"/>
  <c r="J23" i="1"/>
  <c r="I23" i="1"/>
  <c r="H23" i="1"/>
  <c r="G23" i="1"/>
  <c r="F23" i="1"/>
  <c r="E23" i="1"/>
  <c r="N13" i="1"/>
  <c r="M13" i="1"/>
  <c r="L13" i="1"/>
  <c r="K13" i="1"/>
  <c r="J13" i="1"/>
  <c r="I13" i="1"/>
  <c r="H13" i="1"/>
  <c r="G13" i="1"/>
  <c r="F13" i="1"/>
  <c r="E13" i="1"/>
  <c r="N5" i="1"/>
  <c r="M5" i="1"/>
  <c r="L5" i="1"/>
  <c r="K5" i="1"/>
  <c r="J5" i="1"/>
  <c r="I5" i="1"/>
  <c r="H5" i="1"/>
  <c r="G5" i="1"/>
  <c r="F5" i="1"/>
  <c r="E5" i="1"/>
  <c r="D5" i="1"/>
  <c r="C4" i="1"/>
  <c r="C69" i="1"/>
  <c r="C65" i="1"/>
  <c r="C57" i="1"/>
  <c r="C53" i="1"/>
  <c r="C43" i="1"/>
  <c r="C33" i="1"/>
  <c r="C23" i="1"/>
  <c r="C13" i="1"/>
  <c r="C5" i="1"/>
  <c r="B4" i="1" l="1"/>
  <c r="M4" i="1"/>
  <c r="K4" i="1"/>
  <c r="I4" i="1"/>
  <c r="G4" i="1"/>
  <c r="E4" i="1"/>
  <c r="F4" i="1"/>
  <c r="H4" i="1"/>
  <c r="J4" i="1"/>
  <c r="L4" i="1"/>
  <c r="N4" i="1"/>
</calcChain>
</file>

<file path=xl/sharedStrings.xml><?xml version="1.0" encoding="utf-8"?>
<sst xmlns="http://schemas.openxmlformats.org/spreadsheetml/2006/main" count="88" uniqueCount="88">
  <si>
    <t>Municipio de San Juan de Sabinas, Coahuila de Zaragoza</t>
  </si>
  <si>
    <t>Calendario de Presupuesto de Egresos del Ejercicio Fiscal 2018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</si>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</sst>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44" fontId="3" fillId="0" borderId="4" xfId="1" applyFont="1" applyBorder="1" applyAlignment="1">
      <alignment horizontal="center" vertical="center" wrapText="1"/>
    </xf>
    <xf numFmtId="44" fontId="0" fillId="0" borderId="0" xfId="1" applyFont="1"/>
    <xf numFmtId="164" fontId="3" fillId="2" borderId="4" xfId="1" applyNumberFormat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horizontal="center" vertical="center"/>
    </xf>
    <xf numFmtId="164" fontId="4" fillId="0" borderId="4" xfId="1" applyNumberFormat="1" applyFont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abSelected="1" zoomScaleNormal="100" workbookViewId="0">
      <selection activeCell="F63" sqref="F63"/>
    </sheetView>
  </sheetViews>
  <sheetFormatPr baseColWidth="10" defaultRowHeight="15" x14ac:dyDescent="0.25"/>
  <cols>
    <col min="1" max="1" width="60.5703125" customWidth="1"/>
    <col min="2" max="2" width="16" style="7" bestFit="1" customWidth="1"/>
    <col min="3" max="3" width="14.85546875" bestFit="1" customWidth="1"/>
    <col min="4" max="4" width="14.85546875" style="7" customWidth="1"/>
    <col min="5" max="14" width="13.85546875" bestFit="1" customWidth="1"/>
  </cols>
  <sheetData>
    <row r="1" spans="1:14" ht="15.75" thickBot="1" x14ac:dyDescent="0.3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5"/>
    </row>
    <row r="2" spans="1:14" x14ac:dyDescent="0.25">
      <c r="A2" s="16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x14ac:dyDescent="0.25">
      <c r="A3" s="1"/>
      <c r="B3" s="6" t="s">
        <v>2</v>
      </c>
      <c r="C3" s="2" t="s">
        <v>3</v>
      </c>
      <c r="D3" s="6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</row>
    <row r="4" spans="1:14" x14ac:dyDescent="0.25">
      <c r="A4" s="3" t="s">
        <v>15</v>
      </c>
      <c r="B4" s="8">
        <f>+B5+B13+B23+B33+B43+B53+B57+B65+B69</f>
        <v>114076289.39699998</v>
      </c>
      <c r="C4" s="8">
        <f>+C5+C13+C23+C33+C43+C53+C57+C65+C69</f>
        <v>12741839.340000002</v>
      </c>
      <c r="D4" s="8">
        <f>+D5+D13+D23+D33+D43+D53+D57+D65+D69</f>
        <v>10493539.023399999</v>
      </c>
      <c r="E4" s="8">
        <f t="shared" ref="E4:N4" si="0">+E5+E13+E23+E33+E43+E53+E57+E65+E69</f>
        <v>9564746.023</v>
      </c>
      <c r="F4" s="8">
        <f t="shared" si="0"/>
        <v>8968684.8467000015</v>
      </c>
      <c r="G4" s="8">
        <f t="shared" si="0"/>
        <v>8562134.9616999999</v>
      </c>
      <c r="H4" s="8">
        <f t="shared" si="0"/>
        <v>9322796.0134000015</v>
      </c>
      <c r="I4" s="8">
        <f t="shared" si="0"/>
        <v>8832781.6224000007</v>
      </c>
      <c r="J4" s="8">
        <f t="shared" si="0"/>
        <v>9832512.3450000007</v>
      </c>
      <c r="K4" s="8">
        <f t="shared" si="0"/>
        <v>8745587.9734000005</v>
      </c>
      <c r="L4" s="8">
        <f t="shared" si="0"/>
        <v>8662153.3397000004</v>
      </c>
      <c r="M4" s="8">
        <f t="shared" si="0"/>
        <v>9047332.3849999979</v>
      </c>
      <c r="N4" s="8">
        <f t="shared" si="0"/>
        <v>9302181.5232999995</v>
      </c>
    </row>
    <row r="5" spans="1:14" x14ac:dyDescent="0.25">
      <c r="A5" s="11" t="s">
        <v>16</v>
      </c>
      <c r="B5" s="12">
        <f>SUM(B6:B12)</f>
        <v>56117471.900199994</v>
      </c>
      <c r="C5" s="12">
        <f>SUM(C6:C12)</f>
        <v>5308446.0600000005</v>
      </c>
      <c r="D5" s="12">
        <f t="shared" ref="D5:N5" si="1">SUM(D6:D12)</f>
        <v>4853413.79</v>
      </c>
      <c r="E5" s="12">
        <f t="shared" si="1"/>
        <v>4886350.6546999998</v>
      </c>
      <c r="F5" s="12">
        <f t="shared" si="1"/>
        <v>4563211.4067000002</v>
      </c>
      <c r="G5" s="12">
        <f t="shared" si="1"/>
        <v>4760902.9417000003</v>
      </c>
      <c r="H5" s="12">
        <f t="shared" si="1"/>
        <v>4700804.4067000002</v>
      </c>
      <c r="I5" s="12">
        <f t="shared" si="1"/>
        <v>4573379.4057</v>
      </c>
      <c r="J5" s="12">
        <f t="shared" si="1"/>
        <v>4552359.415</v>
      </c>
      <c r="K5" s="12">
        <f t="shared" si="1"/>
        <v>4528907.7667000005</v>
      </c>
      <c r="L5" s="12">
        <f t="shared" si="1"/>
        <v>4441606.9930000007</v>
      </c>
      <c r="M5" s="12">
        <f t="shared" si="1"/>
        <v>4426527.0799999991</v>
      </c>
      <c r="N5" s="12">
        <f t="shared" si="1"/>
        <v>4521561.9800000004</v>
      </c>
    </row>
    <row r="6" spans="1:14" x14ac:dyDescent="0.25">
      <c r="A6" s="4" t="s">
        <v>17</v>
      </c>
      <c r="B6" s="9">
        <f>SUM(C6:N6)</f>
        <v>37390392.579999998</v>
      </c>
      <c r="C6" s="9">
        <v>3238360.91</v>
      </c>
      <c r="D6" s="10">
        <v>3186941.8</v>
      </c>
      <c r="E6" s="10">
        <v>3209880.9680000003</v>
      </c>
      <c r="F6" s="10">
        <v>3125419.19</v>
      </c>
      <c r="G6" s="10">
        <v>3072929.3550000004</v>
      </c>
      <c r="H6" s="10">
        <v>3047344</v>
      </c>
      <c r="I6" s="10">
        <v>3087303.5290000001</v>
      </c>
      <c r="J6" s="10">
        <v>3062605.6450000005</v>
      </c>
      <c r="K6" s="10">
        <v>3095381.7</v>
      </c>
      <c r="L6" s="10">
        <v>3066029.7630000007</v>
      </c>
      <c r="M6" s="10">
        <v>3110457.5199999996</v>
      </c>
      <c r="N6" s="10">
        <v>3087738.2</v>
      </c>
    </row>
    <row r="7" spans="1:14" x14ac:dyDescent="0.25">
      <c r="A7" s="5" t="s">
        <v>18</v>
      </c>
      <c r="B7" s="9">
        <f t="shared" ref="B7:B12" si="2">SUM(C7:N7)</f>
        <v>0</v>
      </c>
      <c r="C7" s="9">
        <v>0</v>
      </c>
      <c r="D7" s="10">
        <v>0</v>
      </c>
      <c r="E7" s="10">
        <v>0</v>
      </c>
      <c r="F7" s="10">
        <v>0</v>
      </c>
      <c r="G7" s="10">
        <v>0</v>
      </c>
      <c r="H7" s="10">
        <v>0</v>
      </c>
      <c r="I7" s="10">
        <v>0</v>
      </c>
      <c r="J7" s="10">
        <v>0</v>
      </c>
      <c r="K7" s="10">
        <v>0</v>
      </c>
      <c r="L7" s="10">
        <v>0</v>
      </c>
      <c r="M7" s="10">
        <v>0</v>
      </c>
      <c r="N7" s="10">
        <v>0</v>
      </c>
    </row>
    <row r="8" spans="1:14" x14ac:dyDescent="0.25">
      <c r="A8" s="4" t="s">
        <v>19</v>
      </c>
      <c r="B8" s="9">
        <f t="shared" si="2"/>
        <v>7211890.0099999998</v>
      </c>
      <c r="C8" s="9">
        <v>904593</v>
      </c>
      <c r="D8" s="10">
        <v>584774</v>
      </c>
      <c r="E8" s="10">
        <v>684451.49</v>
      </c>
      <c r="F8" s="10">
        <v>652750.85</v>
      </c>
      <c r="G8" s="10">
        <v>557988.39</v>
      </c>
      <c r="H8" s="10">
        <v>679774.82</v>
      </c>
      <c r="I8" s="10">
        <v>608905.31000000006</v>
      </c>
      <c r="J8" s="10">
        <v>521674.33</v>
      </c>
      <c r="K8" s="10">
        <v>528926.21</v>
      </c>
      <c r="L8" s="10">
        <v>520391.25</v>
      </c>
      <c r="M8" s="10">
        <v>492236.97</v>
      </c>
      <c r="N8" s="10">
        <v>475423.39</v>
      </c>
    </row>
    <row r="9" spans="1:14" x14ac:dyDescent="0.25">
      <c r="A9" s="4" t="s">
        <v>20</v>
      </c>
      <c r="B9" s="9">
        <f t="shared" si="2"/>
        <v>4627463.2299999995</v>
      </c>
      <c r="C9" s="9">
        <v>550036</v>
      </c>
      <c r="D9" s="10">
        <v>525881.38</v>
      </c>
      <c r="E9" s="10">
        <v>476123.64</v>
      </c>
      <c r="F9" s="10">
        <v>229035.7</v>
      </c>
      <c r="G9" s="10">
        <v>481295.43000000005</v>
      </c>
      <c r="H9" s="10">
        <v>386961.91999999998</v>
      </c>
      <c r="I9" s="10">
        <v>353751.9</v>
      </c>
      <c r="J9" s="10">
        <v>358801.05</v>
      </c>
      <c r="K9" s="10">
        <v>364624.6</v>
      </c>
      <c r="L9" s="10">
        <v>267110</v>
      </c>
      <c r="M9" s="10">
        <v>279586.40000000002</v>
      </c>
      <c r="N9" s="10">
        <v>354255.21</v>
      </c>
    </row>
    <row r="10" spans="1:14" x14ac:dyDescent="0.25">
      <c r="A10" s="4" t="s">
        <v>21</v>
      </c>
      <c r="B10" s="9">
        <f t="shared" si="2"/>
        <v>6887726.0801999997</v>
      </c>
      <c r="C10" s="9">
        <v>615456.15</v>
      </c>
      <c r="D10" s="10">
        <v>555816.61</v>
      </c>
      <c r="E10" s="10">
        <v>515894.55670000002</v>
      </c>
      <c r="F10" s="10">
        <v>556005.66669999994</v>
      </c>
      <c r="G10" s="10">
        <v>648689.76670000004</v>
      </c>
      <c r="H10" s="10">
        <v>586723.66669999994</v>
      </c>
      <c r="I10" s="10">
        <v>523418.6667</v>
      </c>
      <c r="J10" s="10">
        <v>609278.39</v>
      </c>
      <c r="K10" s="10">
        <v>539975.25670000003</v>
      </c>
      <c r="L10" s="10">
        <v>588075.98</v>
      </c>
      <c r="M10" s="10">
        <v>544246.18999999994</v>
      </c>
      <c r="N10" s="10">
        <v>604145.17999999993</v>
      </c>
    </row>
    <row r="11" spans="1:14" x14ac:dyDescent="0.25">
      <c r="A11" s="4" t="s">
        <v>22</v>
      </c>
      <c r="B11" s="9">
        <f t="shared" si="2"/>
        <v>0</v>
      </c>
      <c r="C11" s="9">
        <v>0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 x14ac:dyDescent="0.25">
      <c r="A12" s="5" t="s">
        <v>23</v>
      </c>
      <c r="B12" s="9">
        <f t="shared" si="2"/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</row>
    <row r="13" spans="1:14" x14ac:dyDescent="0.25">
      <c r="A13" s="11" t="s">
        <v>24</v>
      </c>
      <c r="B13" s="12">
        <f>SUM(B14:B22)</f>
        <v>12538083.1369</v>
      </c>
      <c r="C13" s="12">
        <f>SUM(C14:C22)</f>
        <v>1262441.6867</v>
      </c>
      <c r="D13" s="12">
        <f>SUM(D14:D22)</f>
        <v>997536.03670000006</v>
      </c>
      <c r="E13" s="12">
        <f t="shared" ref="E13:N13" si="3">SUM(E14:E22)</f>
        <v>983737.3</v>
      </c>
      <c r="F13" s="12">
        <f t="shared" si="3"/>
        <v>1165195.5300000003</v>
      </c>
      <c r="G13" s="12">
        <f t="shared" si="3"/>
        <v>943403.86999999988</v>
      </c>
      <c r="H13" s="12">
        <f t="shared" si="3"/>
        <v>922626.94669999997</v>
      </c>
      <c r="I13" s="12">
        <f t="shared" si="3"/>
        <v>1032457.8067000001</v>
      </c>
      <c r="J13" s="12">
        <f t="shared" si="3"/>
        <v>1320891.0667000001</v>
      </c>
      <c r="K13" s="12">
        <f t="shared" si="3"/>
        <v>958131.95669999998</v>
      </c>
      <c r="L13" s="12">
        <f t="shared" si="3"/>
        <v>868335.45</v>
      </c>
      <c r="M13" s="12">
        <f t="shared" si="3"/>
        <v>1141913.7167000002</v>
      </c>
      <c r="N13" s="12">
        <f t="shared" si="3"/>
        <v>941411.77</v>
      </c>
    </row>
    <row r="14" spans="1:14" ht="25.5" x14ac:dyDescent="0.25">
      <c r="A14" s="5" t="s">
        <v>25</v>
      </c>
      <c r="B14" s="10">
        <f>SUM(C14:N14)</f>
        <v>350962.18000000005</v>
      </c>
      <c r="C14" s="9">
        <v>44833.33</v>
      </c>
      <c r="D14" s="9">
        <v>32804.94</v>
      </c>
      <c r="E14" s="9">
        <v>22748.83</v>
      </c>
      <c r="F14" s="10">
        <v>36074.15</v>
      </c>
      <c r="G14" s="10">
        <v>27678.33</v>
      </c>
      <c r="H14" s="10">
        <v>30139.33</v>
      </c>
      <c r="I14" s="10">
        <v>18660.059999999998</v>
      </c>
      <c r="J14" s="10">
        <v>30383.33</v>
      </c>
      <c r="K14" s="10">
        <v>17390.57</v>
      </c>
      <c r="L14" s="10">
        <v>15442.61</v>
      </c>
      <c r="M14" s="10">
        <v>25973.33</v>
      </c>
      <c r="N14" s="10">
        <v>48833.369999999995</v>
      </c>
    </row>
    <row r="15" spans="1:14" x14ac:dyDescent="0.25">
      <c r="A15" s="5" t="s">
        <v>26</v>
      </c>
      <c r="B15" s="10">
        <f t="shared" ref="B15:B22" si="4">SUM(C15:N15)</f>
        <v>348011.16000000003</v>
      </c>
      <c r="C15" s="9">
        <v>33231</v>
      </c>
      <c r="D15" s="9">
        <v>26303.47</v>
      </c>
      <c r="E15" s="9">
        <v>23300</v>
      </c>
      <c r="F15" s="10">
        <v>26736.39</v>
      </c>
      <c r="G15" s="10">
        <v>25847.95</v>
      </c>
      <c r="H15" s="10">
        <v>27701.040000000001</v>
      </c>
      <c r="I15" s="10">
        <v>25414.799999999999</v>
      </c>
      <c r="J15" s="10">
        <v>47876.51</v>
      </c>
      <c r="K15" s="10">
        <v>22200</v>
      </c>
      <c r="L15" s="10">
        <v>22200</v>
      </c>
      <c r="M15" s="10">
        <v>30200</v>
      </c>
      <c r="N15" s="10">
        <v>37000</v>
      </c>
    </row>
    <row r="16" spans="1:14" x14ac:dyDescent="0.25">
      <c r="A16" s="5" t="s">
        <v>27</v>
      </c>
      <c r="B16" s="10">
        <f t="shared" si="4"/>
        <v>0</v>
      </c>
      <c r="C16" s="9">
        <v>0</v>
      </c>
      <c r="D16" s="9">
        <v>0</v>
      </c>
      <c r="E16" s="9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</row>
    <row r="17" spans="1:14" x14ac:dyDescent="0.25">
      <c r="A17" s="5" t="s">
        <v>28</v>
      </c>
      <c r="B17" s="10">
        <f t="shared" si="4"/>
        <v>2920562.8168999995</v>
      </c>
      <c r="C17" s="9">
        <v>140924.9767</v>
      </c>
      <c r="D17" s="9">
        <v>169041.65669999999</v>
      </c>
      <c r="E17" s="9">
        <v>205391.65</v>
      </c>
      <c r="F17" s="10">
        <v>284416.58</v>
      </c>
      <c r="G17" s="10">
        <v>132458.32</v>
      </c>
      <c r="H17" s="10">
        <v>155950.64670000001</v>
      </c>
      <c r="I17" s="10">
        <v>258513.61669999998</v>
      </c>
      <c r="J17" s="10">
        <v>397261.94670000003</v>
      </c>
      <c r="K17" s="10">
        <v>198838.77669999999</v>
      </c>
      <c r="L17" s="10">
        <v>252247.88999999998</v>
      </c>
      <c r="M17" s="10">
        <v>454291.64670000004</v>
      </c>
      <c r="N17" s="10">
        <v>271225.11</v>
      </c>
    </row>
    <row r="18" spans="1:14" x14ac:dyDescent="0.25">
      <c r="A18" s="5" t="s">
        <v>29</v>
      </c>
      <c r="B18" s="10">
        <f t="shared" si="4"/>
        <v>29000</v>
      </c>
      <c r="C18" s="9">
        <v>2500</v>
      </c>
      <c r="D18" s="9">
        <v>2500</v>
      </c>
      <c r="E18" s="9">
        <v>2500</v>
      </c>
      <c r="F18" s="10">
        <v>2500</v>
      </c>
      <c r="G18" s="10">
        <v>2500</v>
      </c>
      <c r="H18" s="10">
        <v>2500</v>
      </c>
      <c r="I18" s="10">
        <v>2500</v>
      </c>
      <c r="J18" s="10">
        <v>2500</v>
      </c>
      <c r="K18" s="10">
        <v>2000</v>
      </c>
      <c r="L18" s="10">
        <v>2000</v>
      </c>
      <c r="M18" s="10">
        <v>2000</v>
      </c>
      <c r="N18" s="10">
        <v>3000</v>
      </c>
    </row>
    <row r="19" spans="1:14" x14ac:dyDescent="0.25">
      <c r="A19" s="5" t="s">
        <v>30</v>
      </c>
      <c r="B19" s="10">
        <f t="shared" si="4"/>
        <v>7356366.5800000001</v>
      </c>
      <c r="C19" s="9">
        <v>876348.66</v>
      </c>
      <c r="D19" s="9">
        <v>621285.97000000009</v>
      </c>
      <c r="E19" s="9">
        <v>585335.96000000008</v>
      </c>
      <c r="F19" s="10">
        <v>660669.31000000006</v>
      </c>
      <c r="G19" s="10">
        <v>581685.94999999995</v>
      </c>
      <c r="H19" s="10">
        <v>543552.61</v>
      </c>
      <c r="I19" s="10">
        <v>556886.01</v>
      </c>
      <c r="J19" s="10">
        <v>753385.96000000008</v>
      </c>
      <c r="K19" s="10">
        <v>631469.29</v>
      </c>
      <c r="L19" s="10">
        <v>497411.63</v>
      </c>
      <c r="M19" s="10">
        <v>543715.42000000004</v>
      </c>
      <c r="N19" s="10">
        <v>504619.81</v>
      </c>
    </row>
    <row r="20" spans="1:14" x14ac:dyDescent="0.25">
      <c r="A20" s="5" t="s">
        <v>31</v>
      </c>
      <c r="B20" s="10">
        <f t="shared" si="4"/>
        <v>514500</v>
      </c>
      <c r="C20" s="9">
        <v>69500</v>
      </c>
      <c r="D20" s="9">
        <v>65500</v>
      </c>
      <c r="E20" s="9">
        <v>65500</v>
      </c>
      <c r="F20" s="10">
        <v>65750</v>
      </c>
      <c r="G20" s="10">
        <v>69500</v>
      </c>
      <c r="H20" s="10">
        <v>69250</v>
      </c>
      <c r="I20" s="10">
        <v>69250</v>
      </c>
      <c r="J20" s="10">
        <v>4250</v>
      </c>
      <c r="K20" s="10">
        <v>9000</v>
      </c>
      <c r="L20" s="10">
        <v>9000</v>
      </c>
      <c r="M20" s="10">
        <v>9000</v>
      </c>
      <c r="N20" s="10">
        <v>9000</v>
      </c>
    </row>
    <row r="21" spans="1:14" x14ac:dyDescent="0.25">
      <c r="A21" s="5" t="s">
        <v>32</v>
      </c>
      <c r="B21" s="10">
        <f t="shared" si="4"/>
        <v>0</v>
      </c>
      <c r="C21" s="9">
        <v>0</v>
      </c>
      <c r="D21" s="9">
        <v>0</v>
      </c>
      <c r="E21" s="9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</row>
    <row r="22" spans="1:14" x14ac:dyDescent="0.25">
      <c r="A22" s="5" t="s">
        <v>33</v>
      </c>
      <c r="B22" s="10">
        <f t="shared" si="4"/>
        <v>1018680.4000000004</v>
      </c>
      <c r="C22" s="9">
        <v>95103.72</v>
      </c>
      <c r="D22" s="9">
        <v>80100</v>
      </c>
      <c r="E22" s="9">
        <v>78960.86</v>
      </c>
      <c r="F22" s="10">
        <v>89049.1</v>
      </c>
      <c r="G22" s="10">
        <v>103733.32</v>
      </c>
      <c r="H22" s="10">
        <v>93533.32</v>
      </c>
      <c r="I22" s="10">
        <v>101233.32</v>
      </c>
      <c r="J22" s="10">
        <v>85233.32</v>
      </c>
      <c r="K22" s="10">
        <v>77233.320000000007</v>
      </c>
      <c r="L22" s="10">
        <v>70033.320000000007</v>
      </c>
      <c r="M22" s="10">
        <v>76733.320000000007</v>
      </c>
      <c r="N22" s="10">
        <v>67733.48</v>
      </c>
    </row>
    <row r="23" spans="1:14" x14ac:dyDescent="0.25">
      <c r="A23" s="11" t="s">
        <v>34</v>
      </c>
      <c r="B23" s="12">
        <f>SUM(B24:B32)</f>
        <v>25772898.559900001</v>
      </c>
      <c r="C23" s="12">
        <f>SUM(C24:C32)</f>
        <v>2057820.4932999997</v>
      </c>
      <c r="D23" s="12">
        <f>SUM(D24:D32)</f>
        <v>2466632.6366999997</v>
      </c>
      <c r="E23" s="12">
        <f t="shared" ref="E23:N23" si="5">SUM(E24:E32)</f>
        <v>2161419.0082999999</v>
      </c>
      <c r="F23" s="12">
        <f t="shared" si="5"/>
        <v>1986123.3199999998</v>
      </c>
      <c r="G23" s="12">
        <f t="shared" si="5"/>
        <v>1728128.5899999999</v>
      </c>
      <c r="H23" s="12">
        <f t="shared" si="5"/>
        <v>2282500.1</v>
      </c>
      <c r="I23" s="12">
        <f t="shared" si="5"/>
        <v>1990237.8499999999</v>
      </c>
      <c r="J23" s="12">
        <f t="shared" si="5"/>
        <v>2461555.3033000003</v>
      </c>
      <c r="K23" s="12">
        <f t="shared" si="5"/>
        <v>2078841.69</v>
      </c>
      <c r="L23" s="12">
        <f t="shared" si="5"/>
        <v>2189514.3566999999</v>
      </c>
      <c r="M23" s="12">
        <f t="shared" si="5"/>
        <v>1943959.9083</v>
      </c>
      <c r="N23" s="12">
        <f t="shared" si="5"/>
        <v>2426165.3032999998</v>
      </c>
    </row>
    <row r="24" spans="1:14" x14ac:dyDescent="0.25">
      <c r="A24" s="5" t="s">
        <v>35</v>
      </c>
      <c r="B24" s="10">
        <f>SUM(C24:N24)</f>
        <v>15698712.684999999</v>
      </c>
      <c r="C24" s="9">
        <v>1084927.6099999999</v>
      </c>
      <c r="D24" s="9">
        <v>1352687.02</v>
      </c>
      <c r="E24" s="9">
        <v>1324900</v>
      </c>
      <c r="F24" s="10">
        <v>1248890</v>
      </c>
      <c r="G24" s="10">
        <v>1172387.06</v>
      </c>
      <c r="H24" s="10">
        <v>1276300</v>
      </c>
      <c r="I24" s="10">
        <v>1260600</v>
      </c>
      <c r="J24" s="10">
        <v>1350471.94</v>
      </c>
      <c r="K24" s="10">
        <v>1389900</v>
      </c>
      <c r="L24" s="10">
        <v>1464913.19</v>
      </c>
      <c r="M24" s="10">
        <v>1137835.865</v>
      </c>
      <c r="N24" s="10">
        <v>1634900</v>
      </c>
    </row>
    <row r="25" spans="1:14" x14ac:dyDescent="0.25">
      <c r="A25" s="5" t="s">
        <v>36</v>
      </c>
      <c r="B25" s="10">
        <f t="shared" ref="B25:B32" si="6">SUM(C25:N25)</f>
        <v>495966.66309999995</v>
      </c>
      <c r="C25" s="9">
        <v>44033.333299999998</v>
      </c>
      <c r="D25" s="9">
        <v>59240</v>
      </c>
      <c r="E25" s="9">
        <v>44180</v>
      </c>
      <c r="F25" s="10">
        <v>43277.490000000005</v>
      </c>
      <c r="G25" s="10">
        <v>21620</v>
      </c>
      <c r="H25" s="10">
        <v>36813.333299999998</v>
      </c>
      <c r="I25" s="10">
        <v>41231.193299999999</v>
      </c>
      <c r="J25" s="10">
        <v>41033.333299999998</v>
      </c>
      <c r="K25" s="10">
        <v>37013.333299999998</v>
      </c>
      <c r="L25" s="10">
        <v>38497.979999999996</v>
      </c>
      <c r="M25" s="10">
        <v>36013.333299999998</v>
      </c>
      <c r="N25" s="10">
        <v>53013.333299999998</v>
      </c>
    </row>
    <row r="26" spans="1:14" x14ac:dyDescent="0.25">
      <c r="A26" s="5" t="s">
        <v>37</v>
      </c>
      <c r="B26" s="10">
        <f t="shared" si="6"/>
        <v>1489770.38</v>
      </c>
      <c r="C26" s="9">
        <v>140166.66</v>
      </c>
      <c r="D26" s="9">
        <v>251966.66</v>
      </c>
      <c r="E26" s="9">
        <v>187137.04</v>
      </c>
      <c r="F26" s="10">
        <v>187966.66</v>
      </c>
      <c r="G26" s="10">
        <v>45466.66</v>
      </c>
      <c r="H26" s="10">
        <v>113466.66</v>
      </c>
      <c r="I26" s="10">
        <v>105466.66</v>
      </c>
      <c r="J26" s="10">
        <v>305666.66000000003</v>
      </c>
      <c r="K26" s="10">
        <v>38666.660000000003</v>
      </c>
      <c r="L26" s="10">
        <v>38666.660000000003</v>
      </c>
      <c r="M26" s="10">
        <v>38716.660000000003</v>
      </c>
      <c r="N26" s="10">
        <v>36416.74</v>
      </c>
    </row>
    <row r="27" spans="1:14" x14ac:dyDescent="0.25">
      <c r="A27" s="5" t="s">
        <v>38</v>
      </c>
      <c r="B27" s="10">
        <f t="shared" si="6"/>
        <v>455600</v>
      </c>
      <c r="C27" s="9">
        <v>36800</v>
      </c>
      <c r="D27" s="9">
        <v>27300</v>
      </c>
      <c r="E27" s="9">
        <v>22300</v>
      </c>
      <c r="F27" s="10">
        <v>16300</v>
      </c>
      <c r="G27" s="10">
        <v>17300</v>
      </c>
      <c r="H27" s="10">
        <v>227300</v>
      </c>
      <c r="I27" s="10">
        <v>15300</v>
      </c>
      <c r="J27" s="10">
        <v>14300</v>
      </c>
      <c r="K27" s="10">
        <v>17300</v>
      </c>
      <c r="L27" s="10">
        <v>26300</v>
      </c>
      <c r="M27" s="10">
        <v>17300</v>
      </c>
      <c r="N27" s="10">
        <v>17800</v>
      </c>
    </row>
    <row r="28" spans="1:14" x14ac:dyDescent="0.25">
      <c r="A28" s="5" t="s">
        <v>39</v>
      </c>
      <c r="B28" s="10">
        <f t="shared" si="6"/>
        <v>1609596.96</v>
      </c>
      <c r="C28" s="9">
        <v>90074</v>
      </c>
      <c r="D28" s="9">
        <v>274832</v>
      </c>
      <c r="E28" s="9">
        <v>88742</v>
      </c>
      <c r="F28" s="10">
        <v>52850</v>
      </c>
      <c r="G28" s="10">
        <v>81450</v>
      </c>
      <c r="H28" s="10">
        <v>93263.54</v>
      </c>
      <c r="I28" s="10">
        <v>85100</v>
      </c>
      <c r="J28" s="10">
        <v>244265</v>
      </c>
      <c r="K28" s="10">
        <v>81100</v>
      </c>
      <c r="L28" s="10">
        <v>93291.59</v>
      </c>
      <c r="M28" s="10">
        <v>250011.14</v>
      </c>
      <c r="N28" s="10">
        <v>174617.69</v>
      </c>
    </row>
    <row r="29" spans="1:14" x14ac:dyDescent="0.25">
      <c r="A29" s="5" t="s">
        <v>40</v>
      </c>
      <c r="B29" s="10">
        <f t="shared" si="6"/>
        <v>3422288.68</v>
      </c>
      <c r="C29" s="9">
        <v>331179</v>
      </c>
      <c r="D29" s="9">
        <v>285190</v>
      </c>
      <c r="E29" s="9">
        <v>290000</v>
      </c>
      <c r="F29" s="10">
        <v>240000</v>
      </c>
      <c r="G29" s="10">
        <v>280000</v>
      </c>
      <c r="H29" s="10">
        <v>285190</v>
      </c>
      <c r="I29" s="10">
        <v>285190</v>
      </c>
      <c r="J29" s="10">
        <v>285159.67999999999</v>
      </c>
      <c r="K29" s="10">
        <v>285190</v>
      </c>
      <c r="L29" s="10">
        <v>285190</v>
      </c>
      <c r="M29" s="10">
        <v>285000</v>
      </c>
      <c r="N29" s="10">
        <v>285000</v>
      </c>
    </row>
    <row r="30" spans="1:14" x14ac:dyDescent="0.25">
      <c r="A30" s="5" t="s">
        <v>41</v>
      </c>
      <c r="B30" s="10">
        <f t="shared" si="6"/>
        <v>77976.800000000003</v>
      </c>
      <c r="C30" s="9">
        <v>8326</v>
      </c>
      <c r="D30" s="9">
        <v>7300</v>
      </c>
      <c r="E30" s="9">
        <v>6800</v>
      </c>
      <c r="F30" s="10">
        <v>7000</v>
      </c>
      <c r="G30" s="10">
        <v>8000</v>
      </c>
      <c r="H30" s="10">
        <v>6450</v>
      </c>
      <c r="I30" s="10">
        <v>6300</v>
      </c>
      <c r="J30" s="10">
        <v>5300</v>
      </c>
      <c r="K30" s="10">
        <v>5000</v>
      </c>
      <c r="L30" s="10">
        <v>6000</v>
      </c>
      <c r="M30" s="10">
        <v>5500</v>
      </c>
      <c r="N30" s="10">
        <v>6000.8</v>
      </c>
    </row>
    <row r="31" spans="1:14" x14ac:dyDescent="0.25">
      <c r="A31" s="5" t="s">
        <v>42</v>
      </c>
      <c r="B31" s="10">
        <f t="shared" si="6"/>
        <v>1712174.0717999998</v>
      </c>
      <c r="C31" s="9">
        <v>244771.12</v>
      </c>
      <c r="D31" s="9">
        <v>147116.95670000001</v>
      </c>
      <c r="E31" s="9">
        <v>153359.96830000001</v>
      </c>
      <c r="F31" s="10">
        <v>123057.42000000001</v>
      </c>
      <c r="G31" s="10">
        <v>65349.93</v>
      </c>
      <c r="H31" s="10">
        <v>145716.5667</v>
      </c>
      <c r="I31" s="10">
        <v>144716.65669999999</v>
      </c>
      <c r="J31" s="10">
        <v>152958.69</v>
      </c>
      <c r="K31" s="10">
        <v>143416.65669999999</v>
      </c>
      <c r="L31" s="10">
        <v>117710.45670000001</v>
      </c>
      <c r="M31" s="10">
        <v>133582.91</v>
      </c>
      <c r="N31" s="10">
        <v>140416.74</v>
      </c>
    </row>
    <row r="32" spans="1:14" x14ac:dyDescent="0.25">
      <c r="A32" s="5" t="s">
        <v>43</v>
      </c>
      <c r="B32" s="10">
        <f t="shared" si="6"/>
        <v>810812.32000000007</v>
      </c>
      <c r="C32" s="9">
        <v>77542.77</v>
      </c>
      <c r="D32" s="9">
        <v>61000</v>
      </c>
      <c r="E32" s="9">
        <v>44000</v>
      </c>
      <c r="F32" s="10">
        <v>66781.75</v>
      </c>
      <c r="G32" s="10">
        <v>36554.94</v>
      </c>
      <c r="H32" s="10">
        <v>98000</v>
      </c>
      <c r="I32" s="10">
        <v>46333.34</v>
      </c>
      <c r="J32" s="10">
        <v>62400</v>
      </c>
      <c r="K32" s="10">
        <v>81255.040000000008</v>
      </c>
      <c r="L32" s="10">
        <v>118944.48</v>
      </c>
      <c r="M32" s="10">
        <v>40000</v>
      </c>
      <c r="N32" s="10">
        <v>78000</v>
      </c>
    </row>
    <row r="33" spans="1:14" x14ac:dyDescent="0.25">
      <c r="A33" s="11" t="s">
        <v>44</v>
      </c>
      <c r="B33" s="12">
        <f>SUM(B34:B42)</f>
        <v>11495251.58</v>
      </c>
      <c r="C33" s="12">
        <f>SUM(C34:C42)</f>
        <v>3350000</v>
      </c>
      <c r="D33" s="12">
        <f>SUM(D34:D42)</f>
        <v>1105875</v>
      </c>
      <c r="E33" s="12">
        <f t="shared" ref="E33:N33" si="7">SUM(E34:E42)</f>
        <v>611907.5</v>
      </c>
      <c r="F33" s="12">
        <f t="shared" si="7"/>
        <v>599875</v>
      </c>
      <c r="G33" s="12">
        <f t="shared" si="7"/>
        <v>503368</v>
      </c>
      <c r="H33" s="12">
        <f t="shared" si="7"/>
        <v>797999.8</v>
      </c>
      <c r="I33" s="12">
        <f t="shared" si="7"/>
        <v>604875</v>
      </c>
      <c r="J33" s="12">
        <f t="shared" si="7"/>
        <v>805875</v>
      </c>
      <c r="K33" s="12">
        <f t="shared" si="7"/>
        <v>580875</v>
      </c>
      <c r="L33" s="12">
        <f t="shared" si="7"/>
        <v>545930.51</v>
      </c>
      <c r="M33" s="12">
        <f t="shared" si="7"/>
        <v>925875</v>
      </c>
      <c r="N33" s="12">
        <f t="shared" si="7"/>
        <v>1062795.77</v>
      </c>
    </row>
    <row r="34" spans="1:14" x14ac:dyDescent="0.25">
      <c r="A34" s="5" t="s">
        <v>45</v>
      </c>
      <c r="B34" s="10">
        <f>SUM(C34:N34)</f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</row>
    <row r="35" spans="1:14" x14ac:dyDescent="0.25">
      <c r="A35" s="5" t="s">
        <v>46</v>
      </c>
      <c r="B35" s="10">
        <f t="shared" ref="B35:B76" si="8">SUM(C35:N35)</f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</row>
    <row r="36" spans="1:14" x14ac:dyDescent="0.25">
      <c r="A36" s="5" t="s">
        <v>47</v>
      </c>
      <c r="B36" s="10">
        <f t="shared" si="8"/>
        <v>2540000</v>
      </c>
      <c r="C36" s="10">
        <v>859000</v>
      </c>
      <c r="D36" s="10">
        <v>350000</v>
      </c>
      <c r="E36" s="10">
        <v>140000</v>
      </c>
      <c r="F36" s="10">
        <v>53000</v>
      </c>
      <c r="G36" s="10">
        <v>34000</v>
      </c>
      <c r="H36" s="10">
        <v>22000</v>
      </c>
      <c r="I36" s="10">
        <v>31000</v>
      </c>
      <c r="J36" s="10">
        <v>170000</v>
      </c>
      <c r="K36" s="10">
        <v>70000</v>
      </c>
      <c r="L36" s="10">
        <v>111000</v>
      </c>
      <c r="M36" s="10">
        <v>400000</v>
      </c>
      <c r="N36" s="10">
        <v>300000</v>
      </c>
    </row>
    <row r="37" spans="1:14" x14ac:dyDescent="0.25">
      <c r="A37" s="5" t="s">
        <v>48</v>
      </c>
      <c r="B37" s="10">
        <f t="shared" si="8"/>
        <v>5092001.58</v>
      </c>
      <c r="C37" s="10">
        <v>2237000</v>
      </c>
      <c r="D37" s="10">
        <v>501875</v>
      </c>
      <c r="E37" s="10">
        <v>217907.5</v>
      </c>
      <c r="F37" s="10">
        <v>242875</v>
      </c>
      <c r="G37" s="10">
        <v>125368</v>
      </c>
      <c r="H37" s="10">
        <v>416999.8</v>
      </c>
      <c r="I37" s="10">
        <v>214875</v>
      </c>
      <c r="J37" s="10">
        <v>276875</v>
      </c>
      <c r="K37" s="10">
        <v>166875</v>
      </c>
      <c r="L37" s="10">
        <v>90930.51</v>
      </c>
      <c r="M37" s="10">
        <v>181875</v>
      </c>
      <c r="N37" s="10">
        <v>418545.77</v>
      </c>
    </row>
    <row r="38" spans="1:14" x14ac:dyDescent="0.25">
      <c r="A38" s="5" t="s">
        <v>49</v>
      </c>
      <c r="B38" s="10">
        <f t="shared" si="8"/>
        <v>3863250</v>
      </c>
      <c r="C38" s="10">
        <v>254000</v>
      </c>
      <c r="D38" s="10">
        <v>254000</v>
      </c>
      <c r="E38" s="10">
        <v>254000</v>
      </c>
      <c r="F38" s="10">
        <v>304000</v>
      </c>
      <c r="G38" s="10">
        <v>344000</v>
      </c>
      <c r="H38" s="10">
        <v>359000</v>
      </c>
      <c r="I38" s="10">
        <v>359000</v>
      </c>
      <c r="J38" s="10">
        <v>359000</v>
      </c>
      <c r="K38" s="10">
        <v>344000</v>
      </c>
      <c r="L38" s="10">
        <v>344000</v>
      </c>
      <c r="M38" s="10">
        <v>344000</v>
      </c>
      <c r="N38" s="10">
        <v>344250</v>
      </c>
    </row>
    <row r="39" spans="1:14" x14ac:dyDescent="0.25">
      <c r="A39" s="5" t="s">
        <v>50</v>
      </c>
      <c r="B39" s="10">
        <f t="shared" si="8"/>
        <v>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</row>
    <row r="40" spans="1:14" x14ac:dyDescent="0.25">
      <c r="A40" s="5" t="s">
        <v>51</v>
      </c>
      <c r="B40" s="10">
        <f t="shared" si="8"/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</row>
    <row r="41" spans="1:14" x14ac:dyDescent="0.25">
      <c r="A41" s="5" t="s">
        <v>52</v>
      </c>
      <c r="B41" s="10">
        <f t="shared" si="8"/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</row>
    <row r="42" spans="1:14" x14ac:dyDescent="0.25">
      <c r="A42" s="5" t="s">
        <v>53</v>
      </c>
      <c r="B42" s="10">
        <f t="shared" si="8"/>
        <v>0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</row>
    <row r="43" spans="1:14" x14ac:dyDescent="0.25">
      <c r="A43" s="11" t="s">
        <v>54</v>
      </c>
      <c r="B43" s="12">
        <f>SUM(B44:B52)</f>
        <v>1731232.4200000002</v>
      </c>
      <c r="C43" s="12">
        <f>SUM(C44:C52)</f>
        <v>531613.22</v>
      </c>
      <c r="D43" s="12">
        <f t="shared" ref="D43:N43" si="9">SUM(D44:D52)</f>
        <v>474250</v>
      </c>
      <c r="E43" s="12">
        <f t="shared" si="9"/>
        <v>325500</v>
      </c>
      <c r="F43" s="12">
        <f t="shared" si="9"/>
        <v>58448.03</v>
      </c>
      <c r="G43" s="12">
        <f t="shared" si="9"/>
        <v>30500</v>
      </c>
      <c r="H43" s="12">
        <f t="shared" si="9"/>
        <v>23033.200000000001</v>
      </c>
      <c r="I43" s="12">
        <f t="shared" si="9"/>
        <v>36000</v>
      </c>
      <c r="J43" s="12">
        <f t="shared" si="9"/>
        <v>96000</v>
      </c>
      <c r="K43" s="12">
        <f t="shared" si="9"/>
        <v>3000</v>
      </c>
      <c r="L43" s="12">
        <f t="shared" si="9"/>
        <v>20934.27</v>
      </c>
      <c r="M43" s="12">
        <f t="shared" si="9"/>
        <v>13225</v>
      </c>
      <c r="N43" s="12">
        <f t="shared" si="9"/>
        <v>118728.70000000001</v>
      </c>
    </row>
    <row r="44" spans="1:14" x14ac:dyDescent="0.25">
      <c r="A44" s="5" t="s">
        <v>55</v>
      </c>
      <c r="B44" s="10">
        <f t="shared" si="8"/>
        <v>0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</row>
    <row r="45" spans="1:14" x14ac:dyDescent="0.25">
      <c r="A45" s="5" t="s">
        <v>56</v>
      </c>
      <c r="B45" s="10">
        <f t="shared" si="8"/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</row>
    <row r="46" spans="1:14" x14ac:dyDescent="0.25">
      <c r="A46" s="5" t="s">
        <v>57</v>
      </c>
      <c r="B46" s="10">
        <f t="shared" si="8"/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</row>
    <row r="47" spans="1:14" x14ac:dyDescent="0.25">
      <c r="A47" s="5" t="s">
        <v>58</v>
      </c>
      <c r="B47" s="10">
        <f t="shared" si="8"/>
        <v>1609517.84</v>
      </c>
      <c r="C47" s="9">
        <v>525613.22</v>
      </c>
      <c r="D47" s="10">
        <v>448250</v>
      </c>
      <c r="E47" s="10">
        <v>315000</v>
      </c>
      <c r="F47" s="10">
        <v>53000</v>
      </c>
      <c r="G47" s="10">
        <v>20000</v>
      </c>
      <c r="H47" s="10">
        <v>8000</v>
      </c>
      <c r="I47" s="10">
        <v>30000</v>
      </c>
      <c r="J47" s="10">
        <v>90000</v>
      </c>
      <c r="K47" s="10">
        <v>0</v>
      </c>
      <c r="L47" s="10">
        <v>14934.27</v>
      </c>
      <c r="M47" s="10">
        <v>10225</v>
      </c>
      <c r="N47" s="10">
        <v>94495.35</v>
      </c>
    </row>
    <row r="48" spans="1:14" x14ac:dyDescent="0.25">
      <c r="A48" s="5" t="s">
        <v>59</v>
      </c>
      <c r="B48" s="10">
        <f t="shared" si="8"/>
        <v>0</v>
      </c>
      <c r="C48" s="9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</row>
    <row r="49" spans="1:14" x14ac:dyDescent="0.25">
      <c r="A49" s="5" t="s">
        <v>60</v>
      </c>
      <c r="B49" s="10">
        <f t="shared" si="8"/>
        <v>59000</v>
      </c>
      <c r="C49" s="9">
        <v>6000</v>
      </c>
      <c r="D49" s="10">
        <v>6000</v>
      </c>
      <c r="E49" s="10">
        <v>6000</v>
      </c>
      <c r="F49" s="10">
        <v>2000</v>
      </c>
      <c r="G49" s="10">
        <v>6000</v>
      </c>
      <c r="H49" s="10">
        <v>6000</v>
      </c>
      <c r="I49" s="10">
        <v>6000</v>
      </c>
      <c r="J49" s="10">
        <v>6000</v>
      </c>
      <c r="K49" s="10">
        <v>3000</v>
      </c>
      <c r="L49" s="10">
        <v>6000</v>
      </c>
      <c r="M49" s="10">
        <v>3000</v>
      </c>
      <c r="N49" s="10">
        <v>3000</v>
      </c>
    </row>
    <row r="50" spans="1:14" x14ac:dyDescent="0.25">
      <c r="A50" s="5" t="s">
        <v>61</v>
      </c>
      <c r="B50" s="10">
        <f t="shared" si="8"/>
        <v>0</v>
      </c>
      <c r="C50" s="9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</row>
    <row r="51" spans="1:14" x14ac:dyDescent="0.25">
      <c r="A51" s="5" t="s">
        <v>62</v>
      </c>
      <c r="B51" s="10">
        <f t="shared" si="8"/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</row>
    <row r="52" spans="1:14" x14ac:dyDescent="0.25">
      <c r="A52" s="5" t="s">
        <v>63</v>
      </c>
      <c r="B52" s="10">
        <f t="shared" si="8"/>
        <v>62714.579999999994</v>
      </c>
      <c r="C52" s="10">
        <v>0</v>
      </c>
      <c r="D52" s="10">
        <v>20000</v>
      </c>
      <c r="E52" s="10">
        <v>4500</v>
      </c>
      <c r="F52" s="10">
        <v>3448.03</v>
      </c>
      <c r="G52" s="10">
        <v>4500</v>
      </c>
      <c r="H52" s="10">
        <v>9033.2000000000007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21233.35</v>
      </c>
    </row>
    <row r="53" spans="1:14" x14ac:dyDescent="0.25">
      <c r="A53" s="11" t="s">
        <v>64</v>
      </c>
      <c r="B53" s="12">
        <f>SUM(B54:B56)</f>
        <v>3643136.8000000007</v>
      </c>
      <c r="C53" s="12">
        <f>SUM(C54:C56)</f>
        <v>0</v>
      </c>
      <c r="D53" s="12">
        <f t="shared" ref="D53:N53" si="10">SUM(D54:D56)</f>
        <v>364313.68</v>
      </c>
      <c r="E53" s="12">
        <f t="shared" si="10"/>
        <v>364313.68</v>
      </c>
      <c r="F53" s="12">
        <f t="shared" si="10"/>
        <v>364313.68</v>
      </c>
      <c r="G53" s="12">
        <f t="shared" si="10"/>
        <v>364313.68</v>
      </c>
      <c r="H53" s="12">
        <f t="shared" si="10"/>
        <v>364313.68</v>
      </c>
      <c r="I53" s="12">
        <f t="shared" si="10"/>
        <v>364313.68</v>
      </c>
      <c r="J53" s="12">
        <f t="shared" si="10"/>
        <v>364313.68</v>
      </c>
      <c r="K53" s="12">
        <f t="shared" si="10"/>
        <v>364313.68</v>
      </c>
      <c r="L53" s="12">
        <f t="shared" si="10"/>
        <v>364313.68</v>
      </c>
      <c r="M53" s="12">
        <f t="shared" si="10"/>
        <v>364313.68</v>
      </c>
      <c r="N53" s="12">
        <f t="shared" si="10"/>
        <v>0</v>
      </c>
    </row>
    <row r="54" spans="1:14" x14ac:dyDescent="0.25">
      <c r="A54" s="5" t="s">
        <v>65</v>
      </c>
      <c r="B54" s="10">
        <f t="shared" si="8"/>
        <v>3643136.8000000007</v>
      </c>
      <c r="C54" s="10">
        <v>0</v>
      </c>
      <c r="D54" s="10">
        <v>364313.68</v>
      </c>
      <c r="E54" s="10">
        <v>364313.68</v>
      </c>
      <c r="F54" s="10">
        <v>364313.68</v>
      </c>
      <c r="G54" s="10">
        <v>364313.68</v>
      </c>
      <c r="H54" s="10">
        <v>364313.68</v>
      </c>
      <c r="I54" s="10">
        <v>364313.68</v>
      </c>
      <c r="J54" s="10">
        <v>364313.68</v>
      </c>
      <c r="K54" s="10">
        <v>364313.68</v>
      </c>
      <c r="L54" s="10">
        <v>364313.68</v>
      </c>
      <c r="M54" s="10">
        <v>364313.68</v>
      </c>
      <c r="N54" s="10">
        <v>0</v>
      </c>
    </row>
    <row r="55" spans="1:14" x14ac:dyDescent="0.25">
      <c r="A55" s="5" t="s">
        <v>66</v>
      </c>
      <c r="B55" s="10">
        <f t="shared" si="8"/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</row>
    <row r="56" spans="1:14" x14ac:dyDescent="0.25">
      <c r="A56" s="5" t="s">
        <v>67</v>
      </c>
      <c r="B56" s="10">
        <f t="shared" si="8"/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</row>
    <row r="57" spans="1:14" x14ac:dyDescent="0.25">
      <c r="A57" s="11" t="s">
        <v>68</v>
      </c>
      <c r="B57" s="12">
        <f>SUM(B58:B64)</f>
        <v>0</v>
      </c>
      <c r="C57" s="12">
        <f>SUM(C58:C64)</f>
        <v>0</v>
      </c>
      <c r="D57" s="12">
        <f t="shared" ref="D57:N57" si="11">SUM(D58:D64)</f>
        <v>0</v>
      </c>
      <c r="E57" s="12">
        <f t="shared" si="11"/>
        <v>0</v>
      </c>
      <c r="F57" s="12">
        <f t="shared" si="11"/>
        <v>0</v>
      </c>
      <c r="G57" s="12">
        <f t="shared" si="11"/>
        <v>0</v>
      </c>
      <c r="H57" s="12">
        <f t="shared" si="11"/>
        <v>0</v>
      </c>
      <c r="I57" s="12">
        <f t="shared" si="11"/>
        <v>0</v>
      </c>
      <c r="J57" s="12">
        <f t="shared" si="11"/>
        <v>0</v>
      </c>
      <c r="K57" s="12">
        <f t="shared" si="11"/>
        <v>0</v>
      </c>
      <c r="L57" s="12">
        <f t="shared" si="11"/>
        <v>0</v>
      </c>
      <c r="M57" s="12">
        <f t="shared" si="11"/>
        <v>0</v>
      </c>
      <c r="N57" s="12">
        <f t="shared" si="11"/>
        <v>0</v>
      </c>
    </row>
    <row r="58" spans="1:14" x14ac:dyDescent="0.25">
      <c r="A58" s="5" t="s">
        <v>69</v>
      </c>
      <c r="B58" s="10">
        <f t="shared" si="8"/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</row>
    <row r="59" spans="1:14" x14ac:dyDescent="0.25">
      <c r="A59" s="5" t="s">
        <v>70</v>
      </c>
      <c r="B59" s="10">
        <f t="shared" si="8"/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</row>
    <row r="60" spans="1:14" x14ac:dyDescent="0.25">
      <c r="A60" s="5" t="s">
        <v>71</v>
      </c>
      <c r="B60" s="10">
        <f t="shared" si="8"/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</row>
    <row r="61" spans="1:14" x14ac:dyDescent="0.25">
      <c r="A61" s="5" t="s">
        <v>72</v>
      </c>
      <c r="B61" s="10">
        <f t="shared" si="8"/>
        <v>0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</row>
    <row r="62" spans="1:14" x14ac:dyDescent="0.25">
      <c r="A62" s="5" t="s">
        <v>73</v>
      </c>
      <c r="B62" s="10">
        <f t="shared" si="8"/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</row>
    <row r="63" spans="1:14" x14ac:dyDescent="0.25">
      <c r="A63" s="5" t="s">
        <v>74</v>
      </c>
      <c r="B63" s="10">
        <f t="shared" si="8"/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</row>
    <row r="64" spans="1:14" x14ac:dyDescent="0.25">
      <c r="A64" s="5" t="s">
        <v>75</v>
      </c>
      <c r="B64" s="10">
        <f t="shared" si="8"/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</row>
    <row r="65" spans="1:14" x14ac:dyDescent="0.25">
      <c r="A65" s="11" t="s">
        <v>76</v>
      </c>
      <c r="B65" s="12">
        <v>0</v>
      </c>
      <c r="C65" s="12">
        <f>SUM(C66:C68)</f>
        <v>0</v>
      </c>
      <c r="D65" s="12">
        <f t="shared" ref="D65:N65" si="12">SUM(D66:D68)</f>
        <v>0</v>
      </c>
      <c r="E65" s="12">
        <f t="shared" si="12"/>
        <v>0</v>
      </c>
      <c r="F65" s="12">
        <f t="shared" si="12"/>
        <v>0</v>
      </c>
      <c r="G65" s="12">
        <f t="shared" si="12"/>
        <v>0</v>
      </c>
      <c r="H65" s="12">
        <f t="shared" si="12"/>
        <v>0</v>
      </c>
      <c r="I65" s="12">
        <f t="shared" si="12"/>
        <v>0</v>
      </c>
      <c r="J65" s="12">
        <f t="shared" si="12"/>
        <v>0</v>
      </c>
      <c r="K65" s="12">
        <f t="shared" si="12"/>
        <v>0</v>
      </c>
      <c r="L65" s="12">
        <f t="shared" si="12"/>
        <v>0</v>
      </c>
      <c r="M65" s="12">
        <f t="shared" si="12"/>
        <v>0</v>
      </c>
      <c r="N65" s="12">
        <f t="shared" si="12"/>
        <v>0</v>
      </c>
    </row>
    <row r="66" spans="1:14" x14ac:dyDescent="0.25">
      <c r="A66" s="5" t="s">
        <v>77</v>
      </c>
      <c r="B66" s="10">
        <f t="shared" si="8"/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</row>
    <row r="67" spans="1:14" x14ac:dyDescent="0.25">
      <c r="A67" s="5" t="s">
        <v>78</v>
      </c>
      <c r="B67" s="10">
        <f t="shared" si="8"/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</row>
    <row r="68" spans="1:14" x14ac:dyDescent="0.25">
      <c r="A68" s="5" t="s">
        <v>79</v>
      </c>
      <c r="B68" s="10">
        <f t="shared" si="8"/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</row>
    <row r="69" spans="1:14" x14ac:dyDescent="0.25">
      <c r="A69" s="11" t="s">
        <v>80</v>
      </c>
      <c r="B69" s="12">
        <f>SUM(B70:B76)</f>
        <v>2778215</v>
      </c>
      <c r="C69" s="12">
        <f>SUM(C70:C76)</f>
        <v>231517.88</v>
      </c>
      <c r="D69" s="12">
        <f t="shared" ref="D69:N69" si="13">SUM(D70:D76)</f>
        <v>231517.88</v>
      </c>
      <c r="E69" s="12">
        <f t="shared" si="13"/>
        <v>231517.88</v>
      </c>
      <c r="F69" s="12">
        <f t="shared" si="13"/>
        <v>231517.88</v>
      </c>
      <c r="G69" s="12">
        <f t="shared" si="13"/>
        <v>231517.88</v>
      </c>
      <c r="H69" s="12">
        <f t="shared" si="13"/>
        <v>231517.88</v>
      </c>
      <c r="I69" s="12">
        <f t="shared" si="13"/>
        <v>231517.88</v>
      </c>
      <c r="J69" s="12">
        <f t="shared" si="13"/>
        <v>231517.88</v>
      </c>
      <c r="K69" s="12">
        <f t="shared" si="13"/>
        <v>231517.88</v>
      </c>
      <c r="L69" s="12">
        <f t="shared" si="13"/>
        <v>231518.07999999999</v>
      </c>
      <c r="M69" s="12">
        <f t="shared" si="13"/>
        <v>231518</v>
      </c>
      <c r="N69" s="12">
        <f t="shared" si="13"/>
        <v>231518</v>
      </c>
    </row>
    <row r="70" spans="1:14" x14ac:dyDescent="0.25">
      <c r="A70" s="5" t="s">
        <v>81</v>
      </c>
      <c r="B70" s="10">
        <f t="shared" si="8"/>
        <v>1758215</v>
      </c>
      <c r="C70" s="10">
        <v>146517.88</v>
      </c>
      <c r="D70" s="10">
        <v>146517.88</v>
      </c>
      <c r="E70" s="10">
        <v>146517.88</v>
      </c>
      <c r="F70" s="10">
        <v>146517.88</v>
      </c>
      <c r="G70" s="10">
        <v>146517.88</v>
      </c>
      <c r="H70" s="10">
        <v>146517.88</v>
      </c>
      <c r="I70" s="10">
        <v>146517.88</v>
      </c>
      <c r="J70" s="10">
        <v>146517.88</v>
      </c>
      <c r="K70" s="10">
        <v>146517.88</v>
      </c>
      <c r="L70" s="10">
        <v>146518.07999999999</v>
      </c>
      <c r="M70" s="10">
        <v>146518</v>
      </c>
      <c r="N70" s="10">
        <v>146518</v>
      </c>
    </row>
    <row r="71" spans="1:14" x14ac:dyDescent="0.25">
      <c r="A71" s="5" t="s">
        <v>82</v>
      </c>
      <c r="B71" s="10">
        <f t="shared" si="8"/>
        <v>1020000</v>
      </c>
      <c r="C71" s="10">
        <v>85000</v>
      </c>
      <c r="D71" s="10">
        <v>85000</v>
      </c>
      <c r="E71" s="10">
        <v>85000</v>
      </c>
      <c r="F71" s="10">
        <v>85000</v>
      </c>
      <c r="G71" s="10">
        <v>85000</v>
      </c>
      <c r="H71" s="10">
        <v>85000</v>
      </c>
      <c r="I71" s="10">
        <v>85000</v>
      </c>
      <c r="J71" s="10">
        <v>85000</v>
      </c>
      <c r="K71" s="10">
        <v>85000</v>
      </c>
      <c r="L71" s="10">
        <v>85000</v>
      </c>
      <c r="M71" s="10">
        <v>85000</v>
      </c>
      <c r="N71" s="10">
        <v>85000</v>
      </c>
    </row>
    <row r="72" spans="1:14" x14ac:dyDescent="0.25">
      <c r="A72" s="5" t="s">
        <v>83</v>
      </c>
      <c r="B72" s="10">
        <f t="shared" si="8"/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0">
        <v>0</v>
      </c>
    </row>
    <row r="73" spans="1:14" x14ac:dyDescent="0.25">
      <c r="A73" s="5" t="s">
        <v>84</v>
      </c>
      <c r="B73" s="10">
        <f t="shared" si="8"/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</row>
    <row r="74" spans="1:14" x14ac:dyDescent="0.25">
      <c r="A74" s="5" t="s">
        <v>85</v>
      </c>
      <c r="B74" s="10">
        <f t="shared" si="8"/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</row>
    <row r="75" spans="1:14" x14ac:dyDescent="0.25">
      <c r="A75" s="5" t="s">
        <v>86</v>
      </c>
      <c r="B75" s="10">
        <f t="shared" si="8"/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</row>
    <row r="76" spans="1:14" x14ac:dyDescent="0.25">
      <c r="A76" s="5" t="s">
        <v>87</v>
      </c>
      <c r="B76" s="10">
        <f t="shared" si="8"/>
        <v>0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0</v>
      </c>
    </row>
  </sheetData>
  <mergeCells count="2">
    <mergeCell ref="A1:N1"/>
    <mergeCell ref="A2:N2"/>
  </mergeCells>
  <pageMargins left="0.25" right="0.25" top="0.75" bottom="0.75" header="0.3" footer="0.3"/>
  <pageSetup scale="52" fitToWidth="2" fitToHeight="2" orientation="landscape" r:id="rId1"/>
  <rowBreaks count="1" manualBreakCount="1">
    <brk id="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</dc:creator>
  <cp:lastModifiedBy>user</cp:lastModifiedBy>
  <cp:lastPrinted>2018-05-09T13:43:58Z</cp:lastPrinted>
  <dcterms:created xsi:type="dcterms:W3CDTF">2018-01-03T18:58:40Z</dcterms:created>
  <dcterms:modified xsi:type="dcterms:W3CDTF">2018-05-09T13:51:41Z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