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G21" i="1" l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12" i="1"/>
  <c r="H12" i="1" s="1"/>
  <c r="G13" i="1"/>
  <c r="H13" i="1" s="1"/>
  <c r="G14" i="1"/>
  <c r="H14" i="1" s="1"/>
  <c r="G15" i="1"/>
  <c r="H15" i="1"/>
  <c r="G16" i="1"/>
  <c r="H16" i="1"/>
  <c r="G17" i="1"/>
  <c r="H17" i="1"/>
  <c r="G20" i="1"/>
  <c r="H20" i="1" s="1"/>
  <c r="G11" i="1"/>
  <c r="E19" i="1"/>
  <c r="F19" i="1"/>
  <c r="D19" i="1"/>
  <c r="E10" i="1"/>
  <c r="F10" i="1"/>
  <c r="F8" i="1" s="1"/>
  <c r="D10" i="1"/>
  <c r="E8" i="1" l="1"/>
  <c r="G10" i="1"/>
  <c r="D8" i="1"/>
  <c r="H11" i="1"/>
  <c r="H10" i="1" s="1"/>
  <c r="H19" i="1"/>
  <c r="G19" i="1"/>
  <c r="G8" i="1" s="1"/>
  <c r="H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<sst xmlns="http://schemas.openxmlformats.org/spreadsheetml/2006/main" count="44" uniqueCount="44">
  <si>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</si>
  <si>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</si>
  <si>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</si>
  <si>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</si>
  <si>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</si>
  <si>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</si>
  <si>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</si>
  <si>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</si>
  <si>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</si>
  <si>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</si>
  <si>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</si>
  <si>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</si>
  <si>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</si>
  <si>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</si>
  <si>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</si>
  <si>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</si>
  <si>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</si>
  <si>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</si>
  <si>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</si>
  <si>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</si>
  <si>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</si>
  <si>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</si>
  <si>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</si>
  <si>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</si>
  <si>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</si>
  <si>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</si>
  <si>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</si>
  <si>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</si>
  <si>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</si>
  <si>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</si>
  <si>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</si>
  <si>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</si>
  <si>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</si>
  <si>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</si>
  <si>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</si>
  <si>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</si>
  <si>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</si>
  <si>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</si>
  <si>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</si>
  <si>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</si>
  <si>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</si>
  <si>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NULEZ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</si>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</sst>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9525</xdr:rowOff>
    </xdr:from>
    <xdr:to>
      <xdr:col>2</xdr:col>
      <xdr:colOff>733425</xdr:colOff>
      <xdr:row>3</xdr:row>
      <xdr:rowOff>161925</xdr:rowOff>
    </xdr:to>
    <xdr:pic>
      <xdr:nvPicPr>
        <xdr:cNvPr id="3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00025"/>
          <a:ext cx="866774" cy="533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781050</xdr:colOff>
      <xdr:row>1</xdr:row>
      <xdr:rowOff>28575</xdr:rowOff>
    </xdr:from>
    <xdr:to>
      <xdr:col>7</xdr:col>
      <xdr:colOff>1407795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9075"/>
          <a:ext cx="6267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topLeftCell="A78" zoomScaleNormal="100" workbookViewId="0">
      <selection activeCell="H89" sqref="H8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3" t="s">
        <v>31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thickBot="1" x14ac:dyDescent="0.35">
      <c r="B4" s="29" t="s">
        <v>29</v>
      </c>
      <c r="C4" s="30"/>
      <c r="D4" s="30"/>
      <c r="E4" s="30"/>
      <c r="F4" s="30"/>
      <c r="G4" s="30"/>
      <c r="H4" s="31"/>
    </row>
    <row r="5" spans="2:8" x14ac:dyDescent="0.25">
      <c r="B5" s="32" t="s">
        <v>1</v>
      </c>
      <c r="C5" s="33"/>
      <c r="D5" s="35" t="s">
        <v>2</v>
      </c>
      <c r="E5" s="35" t="s">
        <v>3</v>
      </c>
      <c r="F5" s="35" t="s">
        <v>4</v>
      </c>
      <c r="G5" s="2" t="s">
        <v>5</v>
      </c>
      <c r="H5" s="2" t="s">
        <v>6</v>
      </c>
    </row>
    <row r="6" spans="2:8" ht="15.75" thickBot="1" x14ac:dyDescent="0.3">
      <c r="B6" s="29"/>
      <c r="C6" s="34"/>
      <c r="D6" s="36"/>
      <c r="E6" s="36"/>
      <c r="F6" s="36"/>
      <c r="G6" s="12" t="s">
        <v>7</v>
      </c>
      <c r="H6" s="12" t="s">
        <v>8</v>
      </c>
    </row>
    <row r="7" spans="2:8" ht="14.45" x14ac:dyDescent="0.3">
      <c r="B7" s="19"/>
      <c r="C7" s="20"/>
      <c r="D7" s="3"/>
      <c r="E7" s="3"/>
      <c r="F7" s="3"/>
      <c r="G7" s="3"/>
      <c r="H7" s="3"/>
    </row>
    <row r="8" spans="2:8" x14ac:dyDescent="0.25">
      <c r="B8" s="21" t="s">
        <v>9</v>
      </c>
      <c r="C8" s="22"/>
      <c r="D8" s="4">
        <f>+D10+D19</f>
        <v>59921933.849999994</v>
      </c>
      <c r="E8" s="4">
        <f t="shared" ref="E8:H8" si="0">+E10+E19</f>
        <v>121921311.91000001</v>
      </c>
      <c r="F8" s="4">
        <f t="shared" si="0"/>
        <v>104709359.53999999</v>
      </c>
      <c r="G8" s="4">
        <f t="shared" si="0"/>
        <v>77133886.219999999</v>
      </c>
      <c r="H8" s="4">
        <f t="shared" si="0"/>
        <v>17211952.370000008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5163998.7300000004</v>
      </c>
      <c r="E10" s="4">
        <f t="shared" ref="E10:H10" si="1">SUM(E11:E17)</f>
        <v>121322007.32000001</v>
      </c>
      <c r="F10" s="4">
        <f t="shared" si="1"/>
        <v>104709359.53999999</v>
      </c>
      <c r="G10" s="4">
        <f t="shared" si="1"/>
        <v>21776646.510000009</v>
      </c>
      <c r="H10" s="4">
        <f t="shared" si="1"/>
        <v>16612647.780000009</v>
      </c>
    </row>
    <row r="11" spans="2:8" x14ac:dyDescent="0.25">
      <c r="B11" s="7"/>
      <c r="C11" s="3" t="s">
        <v>11</v>
      </c>
      <c r="D11" s="6">
        <v>2052419.06</v>
      </c>
      <c r="E11" s="6">
        <v>76585055.430000007</v>
      </c>
      <c r="F11" s="6">
        <v>60031420.140000001</v>
      </c>
      <c r="G11" s="6">
        <f>+D11+E11-F11</f>
        <v>18606054.350000009</v>
      </c>
      <c r="H11" s="6">
        <f>+G11-D11</f>
        <v>16553635.290000008</v>
      </c>
    </row>
    <row r="12" spans="2:8" x14ac:dyDescent="0.25">
      <c r="B12" s="7"/>
      <c r="C12" s="3" t="s">
        <v>12</v>
      </c>
      <c r="D12" s="6">
        <v>1768093.19</v>
      </c>
      <c r="E12" s="6">
        <v>44736951.890000001</v>
      </c>
      <c r="F12" s="6">
        <v>44677939.399999999</v>
      </c>
      <c r="G12" s="6">
        <f t="shared" ref="G12:G17" si="2">+D12+E12-F12</f>
        <v>1827105.6799999997</v>
      </c>
      <c r="H12" s="6">
        <f t="shared" ref="H12:H17" si="3">+G12-D12</f>
        <v>59012.489999999758</v>
      </c>
    </row>
    <row r="13" spans="2:8" x14ac:dyDescent="0.25">
      <c r="B13" s="7"/>
      <c r="C13" s="3" t="s">
        <v>13</v>
      </c>
      <c r="D13" s="6">
        <v>1343486.48</v>
      </c>
      <c r="E13" s="6">
        <v>0</v>
      </c>
      <c r="F13" s="6">
        <v>0</v>
      </c>
      <c r="G13" s="6">
        <f t="shared" si="2"/>
        <v>1343486.48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54757935.119999997</v>
      </c>
      <c r="E19" s="4">
        <f t="shared" ref="E19:H19" si="4">SUM(E20:E28)</f>
        <v>599304.59</v>
      </c>
      <c r="F19" s="4">
        <f t="shared" si="4"/>
        <v>0</v>
      </c>
      <c r="G19" s="4">
        <f t="shared" si="4"/>
        <v>55357239.709999993</v>
      </c>
      <c r="H19" s="4">
        <f t="shared" si="4"/>
        <v>599304.58999999985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>+D20+E20-F20</f>
        <v>0</v>
      </c>
      <c r="H20" s="6">
        <f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ref="G21:G28" si="5">+D21+E21-F21</f>
        <v>0</v>
      </c>
      <c r="H21" s="6">
        <f t="shared" ref="H21:H28" si="6">+G21-D21</f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29888051.829999998</v>
      </c>
      <c r="E22" s="6">
        <v>359064.66</v>
      </c>
      <c r="F22" s="6">
        <v>0</v>
      </c>
      <c r="G22" s="6">
        <f t="shared" si="5"/>
        <v>30247116.489999998</v>
      </c>
      <c r="H22" s="6">
        <f t="shared" si="6"/>
        <v>359064.66000000015</v>
      </c>
    </row>
    <row r="23" spans="1:8" x14ac:dyDescent="0.25">
      <c r="B23" s="7"/>
      <c r="C23" s="3" t="s">
        <v>22</v>
      </c>
      <c r="D23" s="6">
        <v>24869883.289999999</v>
      </c>
      <c r="E23" s="6">
        <v>240239.93</v>
      </c>
      <c r="F23" s="6">
        <v>0</v>
      </c>
      <c r="G23" s="6">
        <f t="shared" si="5"/>
        <v>25110123.219999999</v>
      </c>
      <c r="H23" s="6">
        <f t="shared" si="6"/>
        <v>240239.9299999997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8" t="s">
        <v>28</v>
      </c>
      <c r="C31" s="18"/>
      <c r="D31" s="18"/>
      <c r="E31" s="18"/>
      <c r="F31" s="18"/>
      <c r="G31" s="18"/>
      <c r="H31" s="18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2:8" hidden="1" x14ac:dyDescent="0.25"/>
    <row r="66" spans="2:8" hidden="1" x14ac:dyDescent="0.25"/>
    <row r="67" spans="2:8" hidden="1" x14ac:dyDescent="0.25"/>
    <row r="68" spans="2:8" hidden="1" x14ac:dyDescent="0.25"/>
    <row r="69" spans="2:8" hidden="1" x14ac:dyDescent="0.25"/>
    <row r="70" spans="2:8" hidden="1" x14ac:dyDescent="0.25"/>
    <row r="71" spans="2:8" hidden="1" x14ac:dyDescent="0.25"/>
    <row r="72" spans="2:8" hidden="1" x14ac:dyDescent="0.25"/>
    <row r="73" spans="2:8" hidden="1" x14ac:dyDescent="0.25"/>
    <row r="74" spans="2:8" hidden="1" x14ac:dyDescent="0.25"/>
    <row r="75" spans="2:8" hidden="1" x14ac:dyDescent="0.25"/>
    <row r="76" spans="2:8" hidden="1" x14ac:dyDescent="0.25"/>
    <row r="77" spans="2:8" hidden="1" x14ac:dyDescent="0.25"/>
    <row r="79" spans="2:8" s="13" customFormat="1" x14ac:dyDescent="0.25">
      <c r="B79" s="14"/>
      <c r="C79" s="14"/>
      <c r="D79" s="14"/>
      <c r="E79" s="14"/>
      <c r="F79" s="14"/>
      <c r="G79" s="15"/>
      <c r="H79" s="14"/>
    </row>
    <row r="80" spans="2:8" s="13" customFormat="1" ht="13.5" customHeight="1" x14ac:dyDescent="0.25">
      <c r="B80" s="37" t="s">
        <v>32</v>
      </c>
      <c r="C80" s="37"/>
      <c r="D80" s="16"/>
      <c r="E80" s="16"/>
      <c r="G80" s="37" t="s">
        <v>33</v>
      </c>
      <c r="H80" s="37"/>
    </row>
    <row r="81" spans="2:8" s="13" customFormat="1" ht="39.75" customHeight="1" x14ac:dyDescent="0.25">
      <c r="B81" s="38" t="s">
        <v>34</v>
      </c>
      <c r="C81" s="38"/>
      <c r="D81" s="17"/>
      <c r="E81" s="17"/>
      <c r="G81" s="38" t="s">
        <v>35</v>
      </c>
      <c r="H81" s="38"/>
    </row>
    <row r="82" spans="2:8" s="13" customFormat="1" ht="11.25" customHeight="1" x14ac:dyDescent="0.25">
      <c r="B82" s="39" t="s">
        <v>36</v>
      </c>
      <c r="C82" s="39"/>
      <c r="D82" s="16"/>
      <c r="E82" s="16"/>
      <c r="G82" s="37" t="s">
        <v>37</v>
      </c>
      <c r="H82" s="37"/>
    </row>
    <row r="83" spans="2:8" s="13" customFormat="1" ht="37.5" customHeight="1" x14ac:dyDescent="0.25">
      <c r="B83" s="38" t="s">
        <v>38</v>
      </c>
      <c r="C83" s="38"/>
      <c r="D83" s="17"/>
      <c r="E83" s="17"/>
      <c r="G83" s="38" t="s">
        <v>39</v>
      </c>
      <c r="H83" s="38"/>
    </row>
    <row r="84" spans="2:8" s="13" customFormat="1" ht="11.25" customHeight="1" x14ac:dyDescent="0.25">
      <c r="B84" s="39" t="s">
        <v>40</v>
      </c>
      <c r="C84" s="39"/>
      <c r="D84" s="16"/>
      <c r="E84" s="16"/>
      <c r="G84" s="37" t="s">
        <v>41</v>
      </c>
      <c r="H84" s="37"/>
    </row>
    <row r="85" spans="2:8" s="13" customFormat="1" x14ac:dyDescent="0.25">
      <c r="B85" s="38" t="s">
        <v>42</v>
      </c>
      <c r="C85" s="38"/>
      <c r="D85" s="17"/>
      <c r="E85" s="17"/>
      <c r="G85" s="38" t="s">
        <v>43</v>
      </c>
      <c r="H85" s="38"/>
    </row>
  </sheetData>
  <mergeCells count="22">
    <mergeCell ref="B83:C83"/>
    <mergeCell ref="G83:H83"/>
    <mergeCell ref="B84:C84"/>
    <mergeCell ref="G84:H84"/>
    <mergeCell ref="B85:C85"/>
    <mergeCell ref="G85:H85"/>
    <mergeCell ref="B80:C80"/>
    <mergeCell ref="G80:H80"/>
    <mergeCell ref="B81:C81"/>
    <mergeCell ref="G81:H81"/>
    <mergeCell ref="B82:C82"/>
    <mergeCell ref="G82:H82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2017-06-12T16:23:09Z</cp:lastPrinted>
  <dcterms:created xsi:type="dcterms:W3CDTF">2015-10-07T18:30:50Z</dcterms:created>
  <dcterms:modified xsi:type="dcterms:W3CDTF">2018-04-20T17:20:31Z</dcterms:modified>
</cp:coreProperties>
</file>