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EAE COG" sheetId="1" r:id="rId1"/>
  </sheets>
  <definedNames>
    <definedName name="_xlnm.Print_Area" localSheetId="0">'EAE COG'!$B$2:$I$81</definedName>
  </definedNames>
  <calcPr calcId="145621"/>
</workbook>
</file>

<file path=xl/calcChain.xml><?xml version="1.0" encoding="utf-8"?>
<calcChain xmlns="http://schemas.openxmlformats.org/spreadsheetml/2006/main">
  <c r="E81" i="1" l="1"/>
  <c r="F81" i="1"/>
  <c r="G81" i="1"/>
  <c r="H81" i="1"/>
  <c r="I81" i="1"/>
  <c r="D81" i="1" l="1"/>
  <c r="F59" i="1"/>
  <c r="F39" i="1"/>
  <c r="I39" i="1" s="1"/>
  <c r="I36" i="1"/>
  <c r="F36" i="1"/>
  <c r="F28" i="1"/>
  <c r="I28" i="1" s="1"/>
  <c r="F29" i="1"/>
  <c r="I29" i="1"/>
  <c r="F30" i="1"/>
  <c r="I30" i="1" s="1"/>
  <c r="F31" i="1"/>
  <c r="I31" i="1"/>
  <c r="F32" i="1"/>
  <c r="I32" i="1" s="1"/>
  <c r="F33" i="1"/>
  <c r="I33" i="1"/>
  <c r="F34" i="1"/>
  <c r="I34" i="1" s="1"/>
  <c r="F35" i="1"/>
  <c r="I35" i="1"/>
  <c r="F24" i="1"/>
  <c r="I24" i="1" s="1"/>
  <c r="I52" i="1"/>
  <c r="I60" i="1"/>
  <c r="I66" i="1"/>
  <c r="I70" i="1"/>
  <c r="I71" i="1"/>
  <c r="I76" i="1"/>
  <c r="I79" i="1"/>
  <c r="I80" i="1"/>
  <c r="F58" i="1"/>
  <c r="I58" i="1" s="1"/>
  <c r="I59" i="1"/>
  <c r="F60" i="1"/>
  <c r="F61" i="1"/>
  <c r="I61" i="1" s="1"/>
  <c r="F62" i="1"/>
  <c r="I62" i="1" s="1"/>
  <c r="F63" i="1"/>
  <c r="I63" i="1" s="1"/>
  <c r="F64" i="1"/>
  <c r="I64" i="1" s="1"/>
  <c r="F65" i="1"/>
  <c r="I65" i="1" s="1"/>
  <c r="F66" i="1"/>
  <c r="F67" i="1"/>
  <c r="I67" i="1" s="1"/>
  <c r="F68" i="1"/>
  <c r="I68" i="1" s="1"/>
  <c r="F69" i="1"/>
  <c r="I69" i="1" s="1"/>
  <c r="F70" i="1"/>
  <c r="F71" i="1"/>
  <c r="F72" i="1"/>
  <c r="I72" i="1" s="1"/>
  <c r="F73" i="1"/>
  <c r="I73" i="1" s="1"/>
  <c r="F74" i="1"/>
  <c r="I74" i="1" s="1"/>
  <c r="F75" i="1"/>
  <c r="I75" i="1" s="1"/>
  <c r="F76" i="1"/>
  <c r="F77" i="1"/>
  <c r="I77" i="1" s="1"/>
  <c r="F78" i="1"/>
  <c r="I78" i="1" s="1"/>
  <c r="F79" i="1"/>
  <c r="F80" i="1"/>
  <c r="F10" i="1"/>
  <c r="I10" i="1" s="1"/>
  <c r="F11" i="1"/>
  <c r="I11" i="1" s="1"/>
  <c r="F12" i="1"/>
  <c r="I12" i="1" s="1"/>
  <c r="F13" i="1"/>
  <c r="I13" i="1" s="1"/>
  <c r="F14" i="1"/>
  <c r="I14" i="1" s="1"/>
  <c r="F15" i="1"/>
  <c r="I15" i="1" s="1"/>
  <c r="F16" i="1"/>
  <c r="I16" i="1" s="1"/>
  <c r="F17" i="1"/>
  <c r="I17" i="1" s="1"/>
  <c r="F18" i="1"/>
  <c r="I18" i="1" s="1"/>
  <c r="F19" i="1"/>
  <c r="I19" i="1" s="1"/>
  <c r="F20" i="1"/>
  <c r="I20" i="1" s="1"/>
  <c r="F21" i="1"/>
  <c r="I21" i="1" s="1"/>
  <c r="F22" i="1"/>
  <c r="I22" i="1" s="1"/>
  <c r="F23" i="1"/>
  <c r="I23" i="1" s="1"/>
  <c r="F25" i="1"/>
  <c r="I25" i="1" s="1"/>
  <c r="F26" i="1"/>
  <c r="I26" i="1" s="1"/>
  <c r="F27" i="1"/>
  <c r="I27" i="1" s="1"/>
  <c r="F37" i="1"/>
  <c r="I37" i="1" s="1"/>
  <c r="I38" i="1"/>
  <c r="F40" i="1"/>
  <c r="I40" i="1" s="1"/>
  <c r="F41" i="1"/>
  <c r="I41" i="1" s="1"/>
  <c r="F42" i="1"/>
  <c r="I42" i="1" s="1"/>
  <c r="F43" i="1"/>
  <c r="I43" i="1" s="1"/>
  <c r="F44" i="1"/>
  <c r="I44" i="1" s="1"/>
  <c r="I45" i="1"/>
  <c r="F46" i="1"/>
  <c r="I46" i="1" s="1"/>
  <c r="F47" i="1"/>
  <c r="I47" i="1" s="1"/>
  <c r="F48" i="1"/>
  <c r="I48" i="1" s="1"/>
  <c r="F49" i="1"/>
  <c r="I49" i="1" s="1"/>
  <c r="F50" i="1"/>
  <c r="I50" i="1" s="1"/>
  <c r="F51" i="1"/>
  <c r="I51" i="1" s="1"/>
  <c r="F52" i="1"/>
  <c r="F53" i="1"/>
  <c r="I53" i="1" s="1"/>
  <c r="F54" i="1"/>
  <c r="I54" i="1" s="1"/>
  <c r="F55" i="1"/>
  <c r="I55" i="1" s="1"/>
  <c r="F56" i="1"/>
  <c r="I56" i="1" s="1"/>
  <c r="F57" i="1"/>
  <c r="I57" i="1" s="1"/>
  <c r="F9" i="1"/>
  <c r="I9" i="1" s="1"/>
</calcChain>
</file>

<file path=xl/sharedStrings.xml><?xml version="1.0" encoding="utf-8"?>
<sst xmlns="http://schemas.openxmlformats.org/spreadsheetml/2006/main" count="104" uniqueCount="104">
  <si>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</si>
  <si>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</si>
  <si>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</si>
  <si>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</si>
  <si>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</si>
  <si>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</si>
  <si>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</si>
  <si>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</si>
  <si>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</si>
  <si>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</si>
  <si>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</si>
  <si>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</si>
  <si>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</si>
  <si>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</si>
  <si>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</si>
  <si>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</si>
  <si>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</si>
  <si>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</si>
  <si>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</si>
  <si>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</si>
  <si>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</si>
  <si>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</si>
  <si>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</si>
  <si>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</si>
  <si>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</si>
  <si>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</si>
  <si>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</si>
  <si>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</si>
  <si>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</si>
  <si>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</si>
  <si>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</si>
  <si>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</si>
  <si>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</si>
  <si>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</si>
  <si>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</si>
  <si>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</si>
  <si>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</si>
  <si>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</si>
  <si>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</si>
  <si>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</si>
  <si>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</si>
  <si>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</si>
  <si>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</si>
  <si>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</si>
  <si>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</si>
  <si>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</si>
  <si>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</si>
  <si>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</si>
  <si>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</si>
  <si>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</si>
  <si>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</si>
  <si>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</si>
  <si>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</si>
  <si>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</si>
  <si>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</si>
  <si>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</si>
  <si>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</si>
  <si>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</si>
  <si>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</si>
  <si>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</si>
  <si>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</si>
  <si>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</si>
  <si>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</si>
  <si>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</si>
  <si>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</si>
  <si>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</si>
  <si>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</si>
  <si>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</si>
  <si>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</si>
  <si>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</si>
  <si>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</si>
  <si>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</si>
  <si>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</si>
  <si>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</si>
  <si>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</si>
  <si>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</si>
  <si>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</si>
  <si>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</si>
  <si>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</si>
  <si>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</si>
  <si>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</si>
  <si>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</si>
  <si>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</si>
  <si>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</si>
  <si>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</si>
  <si>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</si>
  <si>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</si>
  <si>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</si>
  <si>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</si>
  <si>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Del 01 de enero al 31 de marzo de 2018</t>
  </si>
  <si>
    <t>ASEC_EAEPECOG_1erTRIM_F5</t>
  </si>
  <si>
    <t>Municipio De Sabinas Coahuila</t>
  </si>
  <si>
    <t>Nota de Gestión Administrativa 17</t>
  </si>
  <si>
    <t>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</si>
  <si>
    <t>C.GERARDO FRANCISCO GUTIERREZ RANGEL</t>
  </si>
  <si>
    <t>LIC. HIDALGO NEAVES CURA</t>
  </si>
  <si>
    <t>PRESIDENTE MUNICIPAL</t>
  </si>
  <si>
    <t>TESORERO MUNICIPAL</t>
  </si>
  <si>
    <t>LIC. WENDY FABIOLA GUERRERO CAZAREZ</t>
  </si>
  <si>
    <t xml:space="preserve">KARINA ANABEL GONZALEZ GARZA </t>
  </si>
  <si>
    <t>CONTRALOR MUNICIPAL</t>
  </si>
  <si>
    <t>SINDICO DE MAYORIA</t>
  </si>
  <si>
    <t>ADRIANA SASITH ROSALES</t>
  </si>
  <si>
    <t xml:space="preserve">SINDICO DE MINORIA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</si>
</sst>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wrapText="1"/>
    </xf>
    <xf numFmtId="0" fontId="1" fillId="0" borderId="18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2"/>
  <sheetViews>
    <sheetView showGridLines="0" tabSelected="1" topLeftCell="A68" zoomScale="130" zoomScaleNormal="130" workbookViewId="0">
      <selection activeCell="H101" sqref="H101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11" ht="4.5" customHeight="1" thickBot="1" x14ac:dyDescent="0.25"/>
    <row r="2" spans="2:11" ht="15" x14ac:dyDescent="0.25">
      <c r="B2" s="18" t="s">
        <v>91</v>
      </c>
      <c r="C2" s="19"/>
      <c r="D2" s="19"/>
      <c r="E2" s="19"/>
      <c r="F2" s="19"/>
      <c r="G2" s="19"/>
      <c r="H2" s="19"/>
      <c r="I2" s="20"/>
      <c r="K2" s="10" t="s">
        <v>90</v>
      </c>
    </row>
    <row r="3" spans="2:11" x14ac:dyDescent="0.2">
      <c r="B3" s="21" t="s">
        <v>0</v>
      </c>
      <c r="C3" s="22"/>
      <c r="D3" s="22"/>
      <c r="E3" s="22"/>
      <c r="F3" s="22"/>
      <c r="G3" s="22"/>
      <c r="H3" s="22"/>
      <c r="I3" s="23"/>
    </row>
    <row r="4" spans="2:11" x14ac:dyDescent="0.2">
      <c r="B4" s="21" t="s">
        <v>1</v>
      </c>
      <c r="C4" s="22"/>
      <c r="D4" s="22"/>
      <c r="E4" s="22"/>
      <c r="F4" s="22"/>
      <c r="G4" s="22"/>
      <c r="H4" s="22"/>
      <c r="I4" s="23"/>
    </row>
    <row r="5" spans="2:11" ht="12.75" thickBot="1" x14ac:dyDescent="0.25">
      <c r="B5" s="24" t="s">
        <v>89</v>
      </c>
      <c r="C5" s="25"/>
      <c r="D5" s="25"/>
      <c r="E5" s="25"/>
      <c r="F5" s="25"/>
      <c r="G5" s="25"/>
      <c r="H5" s="25"/>
      <c r="I5" s="26"/>
    </row>
    <row r="6" spans="2:11" ht="12.75" thickBot="1" x14ac:dyDescent="0.25">
      <c r="B6" s="27" t="s">
        <v>2</v>
      </c>
      <c r="C6" s="28"/>
      <c r="D6" s="33" t="s">
        <v>3</v>
      </c>
      <c r="E6" s="34"/>
      <c r="F6" s="34"/>
      <c r="G6" s="34"/>
      <c r="H6" s="35"/>
      <c r="I6" s="36" t="s">
        <v>4</v>
      </c>
    </row>
    <row r="7" spans="2:11" ht="24.75" thickBot="1" x14ac:dyDescent="0.25">
      <c r="B7" s="29"/>
      <c r="C7" s="30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7"/>
    </row>
    <row r="8" spans="2:11" ht="12.75" thickBot="1" x14ac:dyDescent="0.25">
      <c r="B8" s="31"/>
      <c r="C8" s="32"/>
      <c r="D8" s="11" t="s">
        <v>85</v>
      </c>
      <c r="E8" s="11" t="s">
        <v>86</v>
      </c>
      <c r="F8" s="11" t="s">
        <v>10</v>
      </c>
      <c r="G8" s="11" t="s">
        <v>87</v>
      </c>
      <c r="H8" s="11" t="s">
        <v>88</v>
      </c>
      <c r="I8" s="11" t="s">
        <v>11</v>
      </c>
    </row>
    <row r="9" spans="2:11" s="9" customFormat="1" x14ac:dyDescent="0.2">
      <c r="B9" s="42" t="s">
        <v>12</v>
      </c>
      <c r="C9" s="43"/>
      <c r="D9" s="8">
        <v>67518660.650000006</v>
      </c>
      <c r="E9" s="8">
        <v>5555953.9400000004</v>
      </c>
      <c r="F9" s="8">
        <f>SUM(D9+E9)</f>
        <v>73074614.590000004</v>
      </c>
      <c r="G9" s="8">
        <v>15207099.42</v>
      </c>
      <c r="H9" s="8">
        <v>15207099.42</v>
      </c>
      <c r="I9" s="8">
        <f>SUM(F9-G9)</f>
        <v>57867515.170000002</v>
      </c>
    </row>
    <row r="10" spans="2:11" x14ac:dyDescent="0.2">
      <c r="B10" s="2"/>
      <c r="C10" s="3" t="s">
        <v>13</v>
      </c>
      <c r="D10" s="6">
        <v>45305617.869999997</v>
      </c>
      <c r="E10" s="6">
        <v>2522689.4</v>
      </c>
      <c r="F10" s="6">
        <f t="shared" ref="F10:F73" si="0">SUM(D10+E10)</f>
        <v>47828307.269999996</v>
      </c>
      <c r="G10" s="6">
        <v>12164729.68</v>
      </c>
      <c r="H10" s="6">
        <v>12164729.68</v>
      </c>
      <c r="I10" s="6">
        <f t="shared" ref="I10:I73" si="1">SUM(F10-G10)</f>
        <v>35663577.589999996</v>
      </c>
    </row>
    <row r="11" spans="2:11" x14ac:dyDescent="0.2">
      <c r="B11" s="2"/>
      <c r="C11" s="3" t="s">
        <v>14</v>
      </c>
      <c r="D11" s="6">
        <v>945000</v>
      </c>
      <c r="E11" s="6">
        <v>0</v>
      </c>
      <c r="F11" s="6">
        <f t="shared" si="0"/>
        <v>945000</v>
      </c>
      <c r="G11" s="6">
        <v>0</v>
      </c>
      <c r="H11" s="6">
        <v>0</v>
      </c>
      <c r="I11" s="6">
        <f t="shared" si="1"/>
        <v>945000</v>
      </c>
    </row>
    <row r="12" spans="2:11" x14ac:dyDescent="0.2">
      <c r="B12" s="2"/>
      <c r="C12" s="3" t="s">
        <v>15</v>
      </c>
      <c r="D12" s="6">
        <v>7819667.6500000004</v>
      </c>
      <c r="E12" s="6">
        <v>1118265.29</v>
      </c>
      <c r="F12" s="6">
        <f t="shared" si="0"/>
        <v>8937932.9400000013</v>
      </c>
      <c r="G12" s="6">
        <v>1436997.7</v>
      </c>
      <c r="H12" s="6">
        <v>1436997.7</v>
      </c>
      <c r="I12" s="6">
        <f t="shared" si="1"/>
        <v>7500935.2400000012</v>
      </c>
    </row>
    <row r="13" spans="2:11" x14ac:dyDescent="0.2">
      <c r="B13" s="2"/>
      <c r="C13" s="3" t="s">
        <v>16</v>
      </c>
      <c r="D13" s="6">
        <v>4367835.1500000004</v>
      </c>
      <c r="E13" s="6">
        <v>0</v>
      </c>
      <c r="F13" s="6">
        <f t="shared" si="0"/>
        <v>4367835.1500000004</v>
      </c>
      <c r="G13" s="6">
        <v>0</v>
      </c>
      <c r="H13" s="6">
        <v>0</v>
      </c>
      <c r="I13" s="6">
        <f t="shared" si="1"/>
        <v>4367835.1500000004</v>
      </c>
    </row>
    <row r="14" spans="2:11" x14ac:dyDescent="0.2">
      <c r="B14" s="2"/>
      <c r="C14" s="3" t="s">
        <v>17</v>
      </c>
      <c r="D14" s="6">
        <v>7816759.9800000004</v>
      </c>
      <c r="E14" s="6">
        <v>974814.61</v>
      </c>
      <c r="F14" s="6">
        <f t="shared" si="0"/>
        <v>8791574.5899999999</v>
      </c>
      <c r="G14" s="6">
        <v>801233.2</v>
      </c>
      <c r="H14" s="6">
        <v>801233.2</v>
      </c>
      <c r="I14" s="6">
        <f t="shared" si="1"/>
        <v>7990341.3899999997</v>
      </c>
    </row>
    <row r="15" spans="2:11" x14ac:dyDescent="0.2">
      <c r="B15" s="2"/>
      <c r="C15" s="3" t="s">
        <v>18</v>
      </c>
      <c r="D15" s="6">
        <v>0</v>
      </c>
      <c r="E15" s="6">
        <v>0</v>
      </c>
      <c r="F15" s="6">
        <f t="shared" si="0"/>
        <v>0</v>
      </c>
      <c r="G15" s="6">
        <v>0</v>
      </c>
      <c r="H15" s="6">
        <v>0</v>
      </c>
      <c r="I15" s="6">
        <f t="shared" si="1"/>
        <v>0</v>
      </c>
    </row>
    <row r="16" spans="2:11" x14ac:dyDescent="0.2">
      <c r="B16" s="2"/>
      <c r="C16" s="3" t="s">
        <v>19</v>
      </c>
      <c r="D16" s="6">
        <v>1263780</v>
      </c>
      <c r="E16" s="6">
        <v>940184.64</v>
      </c>
      <c r="F16" s="6">
        <f t="shared" si="0"/>
        <v>2203964.64</v>
      </c>
      <c r="G16" s="6">
        <v>804138.84</v>
      </c>
      <c r="H16" s="6">
        <v>804138.84</v>
      </c>
      <c r="I16" s="6">
        <f t="shared" si="1"/>
        <v>1399825.8000000003</v>
      </c>
    </row>
    <row r="17" spans="2:9" s="9" customFormat="1" x14ac:dyDescent="0.2">
      <c r="B17" s="38" t="s">
        <v>20</v>
      </c>
      <c r="C17" s="39"/>
      <c r="D17" s="8">
        <v>21187800</v>
      </c>
      <c r="E17" s="8">
        <v>5527113.8700000001</v>
      </c>
      <c r="F17" s="8">
        <f t="shared" si="0"/>
        <v>26714913.870000001</v>
      </c>
      <c r="G17" s="8">
        <v>4325227.2300000004</v>
      </c>
      <c r="H17" s="8">
        <v>4306582.4400000004</v>
      </c>
      <c r="I17" s="8">
        <f t="shared" si="1"/>
        <v>22389686.640000001</v>
      </c>
    </row>
    <row r="18" spans="2:9" x14ac:dyDescent="0.2">
      <c r="B18" s="2"/>
      <c r="C18" s="3" t="s">
        <v>21</v>
      </c>
      <c r="D18" s="6">
        <v>3697950</v>
      </c>
      <c r="E18" s="6">
        <v>521417.17</v>
      </c>
      <c r="F18" s="6">
        <f t="shared" si="0"/>
        <v>4219367.17</v>
      </c>
      <c r="G18" s="6">
        <v>330084.53000000003</v>
      </c>
      <c r="H18" s="6">
        <v>311439.74</v>
      </c>
      <c r="I18" s="6">
        <f t="shared" si="1"/>
        <v>3889282.6399999997</v>
      </c>
    </row>
    <row r="19" spans="2:9" x14ac:dyDescent="0.2">
      <c r="B19" s="2"/>
      <c r="C19" s="3" t="s">
        <v>22</v>
      </c>
      <c r="D19" s="6">
        <v>1081500</v>
      </c>
      <c r="E19" s="6">
        <v>144514.85999999999</v>
      </c>
      <c r="F19" s="6">
        <f t="shared" si="0"/>
        <v>1226014.8599999999</v>
      </c>
      <c r="G19" s="6">
        <v>107156</v>
      </c>
      <c r="H19" s="6">
        <v>107156</v>
      </c>
      <c r="I19" s="6">
        <f t="shared" si="1"/>
        <v>1118858.8599999999</v>
      </c>
    </row>
    <row r="20" spans="2:9" x14ac:dyDescent="0.2">
      <c r="B20" s="2"/>
      <c r="C20" s="3" t="s">
        <v>23</v>
      </c>
      <c r="D20" s="6">
        <v>0</v>
      </c>
      <c r="E20" s="6">
        <v>3000</v>
      </c>
      <c r="F20" s="6">
        <f t="shared" si="0"/>
        <v>3000</v>
      </c>
      <c r="G20" s="6">
        <v>0</v>
      </c>
      <c r="H20" s="6">
        <v>0</v>
      </c>
      <c r="I20" s="6">
        <f t="shared" si="1"/>
        <v>3000</v>
      </c>
    </row>
    <row r="21" spans="2:9" x14ac:dyDescent="0.2">
      <c r="B21" s="2"/>
      <c r="C21" s="3" t="s">
        <v>24</v>
      </c>
      <c r="D21" s="6">
        <v>2268000</v>
      </c>
      <c r="E21" s="6">
        <v>1169016.77</v>
      </c>
      <c r="F21" s="6">
        <f t="shared" si="0"/>
        <v>3437016.77</v>
      </c>
      <c r="G21" s="6">
        <v>527485.24</v>
      </c>
      <c r="H21" s="6">
        <v>527485.24</v>
      </c>
      <c r="I21" s="6">
        <f t="shared" si="1"/>
        <v>2909531.5300000003</v>
      </c>
    </row>
    <row r="22" spans="2:9" x14ac:dyDescent="0.2">
      <c r="B22" s="2"/>
      <c r="C22" s="3" t="s">
        <v>25</v>
      </c>
      <c r="D22" s="6">
        <v>84000</v>
      </c>
      <c r="E22" s="6">
        <v>31270.21</v>
      </c>
      <c r="F22" s="6">
        <f t="shared" si="0"/>
        <v>115270.20999999999</v>
      </c>
      <c r="G22" s="6">
        <v>7798.74</v>
      </c>
      <c r="H22" s="6">
        <v>7798.74</v>
      </c>
      <c r="I22" s="6">
        <f t="shared" si="1"/>
        <v>107471.46999999999</v>
      </c>
    </row>
    <row r="23" spans="2:9" x14ac:dyDescent="0.2">
      <c r="B23" s="2"/>
      <c r="C23" s="3" t="s">
        <v>26</v>
      </c>
      <c r="D23" s="6">
        <v>8771700</v>
      </c>
      <c r="E23" s="6">
        <v>3168599.09</v>
      </c>
      <c r="F23" s="6">
        <f t="shared" si="0"/>
        <v>11940299.09</v>
      </c>
      <c r="G23" s="6">
        <v>3024602.51</v>
      </c>
      <c r="H23" s="6">
        <v>3024602.51</v>
      </c>
      <c r="I23" s="6">
        <f t="shared" si="1"/>
        <v>8915696.5800000001</v>
      </c>
    </row>
    <row r="24" spans="2:9" x14ac:dyDescent="0.2">
      <c r="B24" s="2"/>
      <c r="C24" s="3" t="s">
        <v>27</v>
      </c>
      <c r="D24" s="6">
        <v>1593900</v>
      </c>
      <c r="E24" s="6">
        <v>93428.33</v>
      </c>
      <c r="F24" s="6">
        <f t="shared" si="0"/>
        <v>1687328.33</v>
      </c>
      <c r="G24" s="6">
        <v>56642.01</v>
      </c>
      <c r="H24" s="6">
        <v>56642.01</v>
      </c>
      <c r="I24" s="6">
        <f t="shared" si="1"/>
        <v>1630686.32</v>
      </c>
    </row>
    <row r="25" spans="2:9" x14ac:dyDescent="0.2">
      <c r="B25" s="2"/>
      <c r="C25" s="3" t="s">
        <v>28</v>
      </c>
      <c r="D25" s="6">
        <v>52500</v>
      </c>
      <c r="E25" s="6">
        <v>0</v>
      </c>
      <c r="F25" s="6">
        <f t="shared" si="0"/>
        <v>52500</v>
      </c>
      <c r="G25" s="6">
        <v>0</v>
      </c>
      <c r="H25" s="6">
        <v>0</v>
      </c>
      <c r="I25" s="6">
        <f t="shared" si="1"/>
        <v>52500</v>
      </c>
    </row>
    <row r="26" spans="2:9" x14ac:dyDescent="0.2">
      <c r="B26" s="2"/>
      <c r="C26" s="3" t="s">
        <v>29</v>
      </c>
      <c r="D26" s="6">
        <v>3638250</v>
      </c>
      <c r="E26" s="6">
        <v>395867.44</v>
      </c>
      <c r="F26" s="6">
        <f t="shared" si="0"/>
        <v>4034117.44</v>
      </c>
      <c r="G26" s="6">
        <v>271458.21000000002</v>
      </c>
      <c r="H26" s="6">
        <v>271458.21000000002</v>
      </c>
      <c r="I26" s="6">
        <f t="shared" si="1"/>
        <v>3762659.23</v>
      </c>
    </row>
    <row r="27" spans="2:9" s="9" customFormat="1" x14ac:dyDescent="0.2">
      <c r="B27" s="38" t="s">
        <v>30</v>
      </c>
      <c r="C27" s="39"/>
      <c r="D27" s="8">
        <v>105229920.40000001</v>
      </c>
      <c r="E27" s="8">
        <v>-8824955.6199999992</v>
      </c>
      <c r="F27" s="8">
        <f t="shared" si="0"/>
        <v>96404964.780000001</v>
      </c>
      <c r="G27" s="8">
        <v>7999096.4000000004</v>
      </c>
      <c r="H27" s="8">
        <v>7997565.2000000002</v>
      </c>
      <c r="I27" s="8">
        <f t="shared" si="1"/>
        <v>88405868.379999995</v>
      </c>
    </row>
    <row r="28" spans="2:9" x14ac:dyDescent="0.2">
      <c r="B28" s="2"/>
      <c r="C28" s="3" t="s">
        <v>31</v>
      </c>
      <c r="D28" s="6">
        <v>76148625</v>
      </c>
      <c r="E28" s="6">
        <v>-11192549.15</v>
      </c>
      <c r="F28" s="6">
        <f t="shared" si="0"/>
        <v>64956075.850000001</v>
      </c>
      <c r="G28" s="6">
        <v>4956363.1399999997</v>
      </c>
      <c r="H28" s="6">
        <v>4956363.1399999997</v>
      </c>
      <c r="I28" s="6">
        <f t="shared" si="1"/>
        <v>59999712.710000001</v>
      </c>
    </row>
    <row r="29" spans="2:9" x14ac:dyDescent="0.2">
      <c r="B29" s="2"/>
      <c r="C29" s="3" t="s">
        <v>32</v>
      </c>
      <c r="D29" s="6">
        <v>3577470</v>
      </c>
      <c r="E29" s="6">
        <v>413517.58</v>
      </c>
      <c r="F29" s="6">
        <f t="shared" si="0"/>
        <v>3990987.58</v>
      </c>
      <c r="G29" s="6">
        <v>245347.86</v>
      </c>
      <c r="H29" s="6">
        <v>245347.86</v>
      </c>
      <c r="I29" s="6">
        <f t="shared" si="1"/>
        <v>3745639.72</v>
      </c>
    </row>
    <row r="30" spans="2:9" x14ac:dyDescent="0.2">
      <c r="B30" s="2"/>
      <c r="C30" s="3" t="s">
        <v>33</v>
      </c>
      <c r="D30" s="6">
        <v>676725</v>
      </c>
      <c r="E30" s="6">
        <v>341354.68</v>
      </c>
      <c r="F30" s="6">
        <f t="shared" si="0"/>
        <v>1018079.6799999999</v>
      </c>
      <c r="G30" s="6">
        <v>172610.7</v>
      </c>
      <c r="H30" s="6">
        <v>171346.3</v>
      </c>
      <c r="I30" s="6">
        <f t="shared" si="1"/>
        <v>845468.98</v>
      </c>
    </row>
    <row r="31" spans="2:9" x14ac:dyDescent="0.2">
      <c r="B31" s="2"/>
      <c r="C31" s="3" t="s">
        <v>34</v>
      </c>
      <c r="D31" s="6">
        <v>52500</v>
      </c>
      <c r="E31" s="6">
        <v>1500</v>
      </c>
      <c r="F31" s="6">
        <f t="shared" si="0"/>
        <v>54000</v>
      </c>
      <c r="G31" s="6">
        <v>425.6</v>
      </c>
      <c r="H31" s="6">
        <v>425.6</v>
      </c>
      <c r="I31" s="6">
        <f t="shared" si="1"/>
        <v>53574.400000000001</v>
      </c>
    </row>
    <row r="32" spans="2:9" x14ac:dyDescent="0.2">
      <c r="B32" s="2"/>
      <c r="C32" s="3" t="s">
        <v>35</v>
      </c>
      <c r="D32" s="6">
        <v>5260350.4000000004</v>
      </c>
      <c r="E32" s="6">
        <v>73235.8</v>
      </c>
      <c r="F32" s="6">
        <f t="shared" si="0"/>
        <v>5333586.2</v>
      </c>
      <c r="G32" s="6">
        <v>107808.5</v>
      </c>
      <c r="H32" s="6">
        <v>107808.5</v>
      </c>
      <c r="I32" s="6">
        <f t="shared" si="1"/>
        <v>5225777.7</v>
      </c>
    </row>
    <row r="33" spans="2:9" x14ac:dyDescent="0.2">
      <c r="B33" s="2"/>
      <c r="C33" s="3" t="s">
        <v>36</v>
      </c>
      <c r="D33" s="6">
        <v>5040000</v>
      </c>
      <c r="E33" s="6">
        <v>288295.36</v>
      </c>
      <c r="F33" s="6">
        <f>SUM(D33+E33)</f>
        <v>5328295.3600000003</v>
      </c>
      <c r="G33" s="6">
        <v>496838.92</v>
      </c>
      <c r="H33" s="6">
        <v>496572.12</v>
      </c>
      <c r="I33" s="6">
        <f>SUM(F33-G33)</f>
        <v>4831456.4400000004</v>
      </c>
    </row>
    <row r="34" spans="2:9" x14ac:dyDescent="0.2">
      <c r="B34" s="2"/>
      <c r="C34" s="3" t="s">
        <v>37</v>
      </c>
      <c r="D34" s="6">
        <v>3066000</v>
      </c>
      <c r="E34" s="6">
        <v>135467.68</v>
      </c>
      <c r="F34" s="6">
        <f>SUM(D34+E34)</f>
        <v>3201467.68</v>
      </c>
      <c r="G34" s="6">
        <v>150209.32999999999</v>
      </c>
      <c r="H34" s="6">
        <v>150209.32999999999</v>
      </c>
      <c r="I34" s="6">
        <f>SUM(F34-G34)</f>
        <v>3051258.35</v>
      </c>
    </row>
    <row r="35" spans="2:9" x14ac:dyDescent="0.2">
      <c r="B35" s="2"/>
      <c r="C35" s="3" t="s">
        <v>38</v>
      </c>
      <c r="D35" s="6">
        <v>7187250</v>
      </c>
      <c r="E35" s="6">
        <v>974462.22</v>
      </c>
      <c r="F35" s="6">
        <f>SUM(D35+E35)</f>
        <v>8161712.2199999997</v>
      </c>
      <c r="G35" s="6">
        <v>1123654.1399999999</v>
      </c>
      <c r="H35" s="6">
        <v>1123654.1399999999</v>
      </c>
      <c r="I35" s="6">
        <f>SUM(F35-G35)</f>
        <v>7038058.0800000001</v>
      </c>
    </row>
    <row r="36" spans="2:9" x14ac:dyDescent="0.2">
      <c r="B36" s="2"/>
      <c r="C36" s="3" t="s">
        <v>39</v>
      </c>
      <c r="D36" s="6">
        <v>4221000</v>
      </c>
      <c r="E36" s="6">
        <v>139760.21</v>
      </c>
      <c r="F36" s="6">
        <f>SUM(D36+E36)</f>
        <v>4360760.21</v>
      </c>
      <c r="G36" s="6">
        <v>745838.21</v>
      </c>
      <c r="H36" s="6">
        <v>745838.21</v>
      </c>
      <c r="I36" s="6">
        <f>SUM(F36-G36)</f>
        <v>3614922</v>
      </c>
    </row>
    <row r="37" spans="2:9" s="9" customFormat="1" x14ac:dyDescent="0.2">
      <c r="B37" s="38" t="s">
        <v>40</v>
      </c>
      <c r="C37" s="39"/>
      <c r="D37" s="8">
        <v>15831000</v>
      </c>
      <c r="E37" s="8">
        <v>1603573.82</v>
      </c>
      <c r="F37" s="8">
        <f t="shared" si="0"/>
        <v>17434573.82</v>
      </c>
      <c r="G37" s="8">
        <v>3327340.27</v>
      </c>
      <c r="H37" s="8">
        <v>3326841.47</v>
      </c>
      <c r="I37" s="8">
        <f t="shared" si="1"/>
        <v>14107233.550000001</v>
      </c>
    </row>
    <row r="38" spans="2:9" x14ac:dyDescent="0.2">
      <c r="B38" s="2"/>
      <c r="C38" s="3" t="s">
        <v>41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f t="shared" si="1"/>
        <v>0</v>
      </c>
    </row>
    <row r="39" spans="2:9" x14ac:dyDescent="0.2">
      <c r="B39" s="2"/>
      <c r="C39" s="3" t="s">
        <v>42</v>
      </c>
      <c r="D39" s="6">
        <v>0</v>
      </c>
      <c r="E39" s="6">
        <v>150000</v>
      </c>
      <c r="F39" s="6">
        <f t="shared" ref="F39" si="2">SUM(D39+E39)</f>
        <v>150000</v>
      </c>
      <c r="G39" s="6">
        <v>150000</v>
      </c>
      <c r="H39" s="6">
        <v>150000</v>
      </c>
      <c r="I39" s="6">
        <f t="shared" ref="I39" si="3">SUM(F39-G39)</f>
        <v>0</v>
      </c>
    </row>
    <row r="40" spans="2:9" x14ac:dyDescent="0.2">
      <c r="B40" s="2"/>
      <c r="C40" s="3" t="s">
        <v>43</v>
      </c>
      <c r="D40" s="6">
        <v>5415000</v>
      </c>
      <c r="E40" s="6">
        <v>436700</v>
      </c>
      <c r="F40" s="6">
        <f t="shared" si="0"/>
        <v>5851700</v>
      </c>
      <c r="G40" s="6">
        <v>1617674.53</v>
      </c>
      <c r="H40" s="6">
        <v>1617674.53</v>
      </c>
      <c r="I40" s="6">
        <f t="shared" si="1"/>
        <v>4234025.47</v>
      </c>
    </row>
    <row r="41" spans="2:9" x14ac:dyDescent="0.2">
      <c r="B41" s="2"/>
      <c r="C41" s="3" t="s">
        <v>44</v>
      </c>
      <c r="D41" s="6">
        <v>9376500</v>
      </c>
      <c r="E41" s="6">
        <v>214540.25</v>
      </c>
      <c r="F41" s="6">
        <f t="shared" si="0"/>
        <v>9591040.25</v>
      </c>
      <c r="G41" s="6">
        <v>1005419.27</v>
      </c>
      <c r="H41" s="6">
        <v>1004920.47</v>
      </c>
      <c r="I41" s="6">
        <f t="shared" si="1"/>
        <v>8585620.9800000004</v>
      </c>
    </row>
    <row r="42" spans="2:9" x14ac:dyDescent="0.2">
      <c r="B42" s="2"/>
      <c r="C42" s="3" t="s">
        <v>45</v>
      </c>
      <c r="D42" s="6">
        <v>304500</v>
      </c>
      <c r="E42" s="6">
        <v>89608.9</v>
      </c>
      <c r="F42" s="6">
        <f t="shared" si="0"/>
        <v>394108.9</v>
      </c>
      <c r="G42" s="6">
        <v>74243.34</v>
      </c>
      <c r="H42" s="6">
        <v>74243.34</v>
      </c>
      <c r="I42" s="6">
        <f t="shared" si="1"/>
        <v>319865.56000000006</v>
      </c>
    </row>
    <row r="43" spans="2:9" x14ac:dyDescent="0.2">
      <c r="B43" s="2"/>
      <c r="C43" s="3" t="s">
        <v>46</v>
      </c>
      <c r="D43" s="6">
        <v>0</v>
      </c>
      <c r="E43" s="6">
        <v>0</v>
      </c>
      <c r="F43" s="6">
        <f t="shared" si="0"/>
        <v>0</v>
      </c>
      <c r="G43" s="6">
        <v>0</v>
      </c>
      <c r="H43" s="6">
        <v>0</v>
      </c>
      <c r="I43" s="6">
        <f t="shared" si="1"/>
        <v>0</v>
      </c>
    </row>
    <row r="44" spans="2:9" x14ac:dyDescent="0.2">
      <c r="B44" s="2"/>
      <c r="C44" s="3" t="s">
        <v>47</v>
      </c>
      <c r="D44" s="6">
        <v>0</v>
      </c>
      <c r="E44" s="6">
        <v>0</v>
      </c>
      <c r="F44" s="6">
        <f t="shared" si="0"/>
        <v>0</v>
      </c>
      <c r="G44" s="6">
        <v>0</v>
      </c>
      <c r="H44" s="6">
        <v>0</v>
      </c>
      <c r="I44" s="6">
        <f t="shared" si="1"/>
        <v>0</v>
      </c>
    </row>
    <row r="45" spans="2:9" x14ac:dyDescent="0.2">
      <c r="B45" s="2"/>
      <c r="C45" s="3" t="s">
        <v>48</v>
      </c>
      <c r="D45" s="6">
        <v>735000</v>
      </c>
      <c r="E45" s="6">
        <v>712724.67</v>
      </c>
      <c r="F45" s="6">
        <v>1447724.67</v>
      </c>
      <c r="G45" s="6">
        <v>480003.13</v>
      </c>
      <c r="H45" s="6">
        <v>480003.13</v>
      </c>
      <c r="I45" s="6">
        <f t="shared" si="1"/>
        <v>967721.53999999992</v>
      </c>
    </row>
    <row r="46" spans="2:9" x14ac:dyDescent="0.2">
      <c r="B46" s="2"/>
      <c r="C46" s="3" t="s">
        <v>49</v>
      </c>
      <c r="D46" s="6">
        <v>0</v>
      </c>
      <c r="E46" s="6">
        <v>0</v>
      </c>
      <c r="F46" s="6">
        <f t="shared" si="0"/>
        <v>0</v>
      </c>
      <c r="G46" s="6">
        <v>0</v>
      </c>
      <c r="H46" s="6">
        <v>0</v>
      </c>
      <c r="I46" s="6">
        <f t="shared" si="1"/>
        <v>0</v>
      </c>
    </row>
    <row r="47" spans="2:9" s="9" customFormat="1" x14ac:dyDescent="0.2">
      <c r="B47" s="38" t="s">
        <v>50</v>
      </c>
      <c r="C47" s="39"/>
      <c r="D47" s="8">
        <v>3235050</v>
      </c>
      <c r="E47" s="8">
        <v>570810.39</v>
      </c>
      <c r="F47" s="8">
        <f t="shared" si="0"/>
        <v>3805860.39</v>
      </c>
      <c r="G47" s="8">
        <v>152096.97</v>
      </c>
      <c r="H47" s="8">
        <v>152096.97</v>
      </c>
      <c r="I47" s="8">
        <f t="shared" si="1"/>
        <v>3653763.42</v>
      </c>
    </row>
    <row r="48" spans="2:9" x14ac:dyDescent="0.2">
      <c r="B48" s="2"/>
      <c r="C48" s="3" t="s">
        <v>51</v>
      </c>
      <c r="D48" s="6">
        <v>400050</v>
      </c>
      <c r="E48" s="6">
        <v>440526.56</v>
      </c>
      <c r="F48" s="6">
        <f t="shared" si="0"/>
        <v>840576.56</v>
      </c>
      <c r="G48" s="6">
        <v>91105.74</v>
      </c>
      <c r="H48" s="6">
        <v>91105.74</v>
      </c>
      <c r="I48" s="6">
        <f t="shared" si="1"/>
        <v>749470.82000000007</v>
      </c>
    </row>
    <row r="49" spans="2:9" x14ac:dyDescent="0.2">
      <c r="B49" s="2"/>
      <c r="C49" s="3" t="s">
        <v>52</v>
      </c>
      <c r="D49" s="6">
        <v>0</v>
      </c>
      <c r="E49" s="6">
        <v>37306</v>
      </c>
      <c r="F49" s="6">
        <f t="shared" si="0"/>
        <v>37306</v>
      </c>
      <c r="G49" s="6">
        <v>13628.92</v>
      </c>
      <c r="H49" s="6">
        <v>13628.92</v>
      </c>
      <c r="I49" s="6">
        <f t="shared" si="1"/>
        <v>23677.08</v>
      </c>
    </row>
    <row r="50" spans="2:9" x14ac:dyDescent="0.2">
      <c r="B50" s="2"/>
      <c r="C50" s="3" t="s">
        <v>53</v>
      </c>
      <c r="D50" s="6">
        <v>0</v>
      </c>
      <c r="E50" s="6">
        <v>0</v>
      </c>
      <c r="F50" s="6">
        <f t="shared" si="0"/>
        <v>0</v>
      </c>
      <c r="G50" s="6">
        <v>0</v>
      </c>
      <c r="H50" s="6">
        <v>0</v>
      </c>
      <c r="I50" s="6">
        <f t="shared" si="1"/>
        <v>0</v>
      </c>
    </row>
    <row r="51" spans="2:9" x14ac:dyDescent="0.2">
      <c r="B51" s="2"/>
      <c r="C51" s="3" t="s">
        <v>54</v>
      </c>
      <c r="D51" s="6">
        <v>2656500</v>
      </c>
      <c r="E51" s="6">
        <v>-43334.28</v>
      </c>
      <c r="F51" s="6">
        <f t="shared" si="0"/>
        <v>2613165.7200000002</v>
      </c>
      <c r="G51" s="6">
        <v>0</v>
      </c>
      <c r="H51" s="6">
        <v>0</v>
      </c>
      <c r="I51" s="6">
        <f t="shared" si="1"/>
        <v>2613165.7200000002</v>
      </c>
    </row>
    <row r="52" spans="2:9" x14ac:dyDescent="0.2">
      <c r="B52" s="2"/>
      <c r="C52" s="3" t="s">
        <v>55</v>
      </c>
      <c r="D52" s="6">
        <v>0</v>
      </c>
      <c r="E52" s="6">
        <v>0</v>
      </c>
      <c r="F52" s="6">
        <f t="shared" si="0"/>
        <v>0</v>
      </c>
      <c r="G52" s="6">
        <v>0</v>
      </c>
      <c r="H52" s="6">
        <v>0</v>
      </c>
      <c r="I52" s="6">
        <f t="shared" si="1"/>
        <v>0</v>
      </c>
    </row>
    <row r="53" spans="2:9" x14ac:dyDescent="0.2">
      <c r="B53" s="2"/>
      <c r="C53" s="3" t="s">
        <v>56</v>
      </c>
      <c r="D53" s="6">
        <v>178500</v>
      </c>
      <c r="E53" s="6">
        <v>105312.11</v>
      </c>
      <c r="F53" s="6">
        <f t="shared" si="0"/>
        <v>283812.11</v>
      </c>
      <c r="G53" s="6">
        <v>16362.31</v>
      </c>
      <c r="H53" s="6">
        <v>16362.31</v>
      </c>
      <c r="I53" s="6">
        <f t="shared" si="1"/>
        <v>267449.8</v>
      </c>
    </row>
    <row r="54" spans="2:9" x14ac:dyDescent="0.2">
      <c r="B54" s="2"/>
      <c r="C54" s="3" t="s">
        <v>57</v>
      </c>
      <c r="D54" s="6">
        <v>0</v>
      </c>
      <c r="E54" s="6">
        <v>0</v>
      </c>
      <c r="F54" s="6">
        <f t="shared" si="0"/>
        <v>0</v>
      </c>
      <c r="G54" s="6">
        <v>0</v>
      </c>
      <c r="H54" s="6">
        <v>0</v>
      </c>
      <c r="I54" s="6">
        <f t="shared" si="1"/>
        <v>0</v>
      </c>
    </row>
    <row r="55" spans="2:9" x14ac:dyDescent="0.2">
      <c r="B55" s="2"/>
      <c r="C55" s="3" t="s">
        <v>58</v>
      </c>
      <c r="D55" s="6">
        <v>0</v>
      </c>
      <c r="E55" s="6">
        <v>0</v>
      </c>
      <c r="F55" s="6">
        <f t="shared" si="0"/>
        <v>0</v>
      </c>
      <c r="G55" s="6">
        <v>0</v>
      </c>
      <c r="H55" s="6">
        <v>0</v>
      </c>
      <c r="I55" s="6">
        <f t="shared" si="1"/>
        <v>0</v>
      </c>
    </row>
    <row r="56" spans="2:9" x14ac:dyDescent="0.2">
      <c r="B56" s="2"/>
      <c r="C56" s="3" t="s">
        <v>59</v>
      </c>
      <c r="D56" s="6">
        <v>0</v>
      </c>
      <c r="E56" s="6">
        <v>31000</v>
      </c>
      <c r="F56" s="6">
        <f t="shared" si="0"/>
        <v>31000</v>
      </c>
      <c r="G56" s="6">
        <v>31000</v>
      </c>
      <c r="H56" s="6">
        <v>31000</v>
      </c>
      <c r="I56" s="6">
        <f t="shared" si="1"/>
        <v>0</v>
      </c>
    </row>
    <row r="57" spans="2:9" s="9" customFormat="1" x14ac:dyDescent="0.2">
      <c r="B57" s="38" t="s">
        <v>60</v>
      </c>
      <c r="C57" s="39"/>
      <c r="D57" s="8">
        <v>28207508.949999999</v>
      </c>
      <c r="E57" s="8">
        <v>712118.68</v>
      </c>
      <c r="F57" s="8">
        <f t="shared" si="0"/>
        <v>28919627.629999999</v>
      </c>
      <c r="G57" s="8">
        <v>719862.31</v>
      </c>
      <c r="H57" s="8">
        <v>719862.31</v>
      </c>
      <c r="I57" s="8">
        <f t="shared" si="1"/>
        <v>28199765.32</v>
      </c>
    </row>
    <row r="58" spans="2:9" x14ac:dyDescent="0.2">
      <c r="B58" s="2"/>
      <c r="C58" s="3" t="s">
        <v>61</v>
      </c>
      <c r="D58" s="6">
        <v>6302116</v>
      </c>
      <c r="E58" s="6">
        <v>-8000</v>
      </c>
      <c r="F58" s="6">
        <f>SUM(D58+E58)</f>
        <v>6294116</v>
      </c>
      <c r="G58" s="6">
        <v>0</v>
      </c>
      <c r="H58" s="6">
        <v>0</v>
      </c>
      <c r="I58" s="6">
        <f t="shared" si="1"/>
        <v>6294116</v>
      </c>
    </row>
    <row r="59" spans="2:9" x14ac:dyDescent="0.2">
      <c r="B59" s="2"/>
      <c r="C59" s="3" t="s">
        <v>62</v>
      </c>
      <c r="D59" s="6">
        <v>13650000</v>
      </c>
      <c r="E59" s="6">
        <v>710791.78</v>
      </c>
      <c r="F59" s="6">
        <f t="shared" si="0"/>
        <v>14360791.779999999</v>
      </c>
      <c r="G59" s="6">
        <v>710791.78</v>
      </c>
      <c r="H59" s="6">
        <v>710791.78</v>
      </c>
      <c r="I59" s="6">
        <f t="shared" si="1"/>
        <v>13650000</v>
      </c>
    </row>
    <row r="60" spans="2:9" x14ac:dyDescent="0.2">
      <c r="B60" s="2"/>
      <c r="C60" s="3" t="s">
        <v>63</v>
      </c>
      <c r="D60" s="6">
        <v>8255392.9500000002</v>
      </c>
      <c r="E60" s="6">
        <v>9326.9</v>
      </c>
      <c r="F60" s="6">
        <f t="shared" si="0"/>
        <v>8264719.8500000006</v>
      </c>
      <c r="G60" s="6">
        <v>9070.5300000000007</v>
      </c>
      <c r="H60" s="6">
        <v>9070.5300000000007</v>
      </c>
      <c r="I60" s="6">
        <f t="shared" si="1"/>
        <v>8255649.3200000003</v>
      </c>
    </row>
    <row r="61" spans="2:9" s="9" customFormat="1" x14ac:dyDescent="0.2">
      <c r="B61" s="38" t="s">
        <v>64</v>
      </c>
      <c r="C61" s="39"/>
      <c r="D61" s="8">
        <v>1050000</v>
      </c>
      <c r="E61" s="8">
        <v>-116722.8</v>
      </c>
      <c r="F61" s="8">
        <f t="shared" si="0"/>
        <v>933277.2</v>
      </c>
      <c r="G61" s="8">
        <v>0</v>
      </c>
      <c r="H61" s="8">
        <v>0</v>
      </c>
      <c r="I61" s="8">
        <f t="shared" si="1"/>
        <v>933277.2</v>
      </c>
    </row>
    <row r="62" spans="2:9" x14ac:dyDescent="0.2">
      <c r="B62" s="2"/>
      <c r="C62" s="3" t="s">
        <v>65</v>
      </c>
      <c r="D62" s="6">
        <v>0</v>
      </c>
      <c r="E62" s="6">
        <v>0</v>
      </c>
      <c r="F62" s="6">
        <f t="shared" si="0"/>
        <v>0</v>
      </c>
      <c r="G62" s="6">
        <v>0</v>
      </c>
      <c r="H62" s="6">
        <v>0</v>
      </c>
      <c r="I62" s="6">
        <f t="shared" si="1"/>
        <v>0</v>
      </c>
    </row>
    <row r="63" spans="2:9" x14ac:dyDescent="0.2">
      <c r="B63" s="2"/>
      <c r="C63" s="3" t="s">
        <v>66</v>
      </c>
      <c r="D63" s="6">
        <v>0</v>
      </c>
      <c r="E63" s="6">
        <v>0</v>
      </c>
      <c r="F63" s="6">
        <f t="shared" si="0"/>
        <v>0</v>
      </c>
      <c r="G63" s="6">
        <v>0</v>
      </c>
      <c r="H63" s="6">
        <v>0</v>
      </c>
      <c r="I63" s="6">
        <f t="shared" si="1"/>
        <v>0</v>
      </c>
    </row>
    <row r="64" spans="2:9" x14ac:dyDescent="0.2">
      <c r="B64" s="2"/>
      <c r="C64" s="3" t="s">
        <v>67</v>
      </c>
      <c r="D64" s="6">
        <v>0</v>
      </c>
      <c r="E64" s="6">
        <v>0</v>
      </c>
      <c r="F64" s="6">
        <f t="shared" si="0"/>
        <v>0</v>
      </c>
      <c r="G64" s="6">
        <v>0</v>
      </c>
      <c r="H64" s="6">
        <v>0</v>
      </c>
      <c r="I64" s="6">
        <f t="shared" si="1"/>
        <v>0</v>
      </c>
    </row>
    <row r="65" spans="2:9" x14ac:dyDescent="0.2">
      <c r="B65" s="2"/>
      <c r="C65" s="3" t="s">
        <v>68</v>
      </c>
      <c r="D65" s="6">
        <v>0</v>
      </c>
      <c r="E65" s="6">
        <v>0</v>
      </c>
      <c r="F65" s="6">
        <f t="shared" si="0"/>
        <v>0</v>
      </c>
      <c r="G65" s="6">
        <v>0</v>
      </c>
      <c r="H65" s="6">
        <v>0</v>
      </c>
      <c r="I65" s="6">
        <f t="shared" si="1"/>
        <v>0</v>
      </c>
    </row>
    <row r="66" spans="2:9" x14ac:dyDescent="0.2">
      <c r="B66" s="2"/>
      <c r="C66" s="3" t="s">
        <v>69</v>
      </c>
      <c r="D66" s="6">
        <v>0</v>
      </c>
      <c r="E66" s="6">
        <v>0</v>
      </c>
      <c r="F66" s="6">
        <f t="shared" si="0"/>
        <v>0</v>
      </c>
      <c r="G66" s="6">
        <v>0</v>
      </c>
      <c r="H66" s="6">
        <v>0</v>
      </c>
      <c r="I66" s="6">
        <f t="shared" si="1"/>
        <v>0</v>
      </c>
    </row>
    <row r="67" spans="2:9" x14ac:dyDescent="0.2">
      <c r="B67" s="2"/>
      <c r="C67" s="3" t="s">
        <v>70</v>
      </c>
      <c r="D67" s="6">
        <v>0</v>
      </c>
      <c r="E67" s="6">
        <v>0</v>
      </c>
      <c r="F67" s="6">
        <f t="shared" si="0"/>
        <v>0</v>
      </c>
      <c r="G67" s="6">
        <v>0</v>
      </c>
      <c r="H67" s="6">
        <v>0</v>
      </c>
      <c r="I67" s="6">
        <f t="shared" si="1"/>
        <v>0</v>
      </c>
    </row>
    <row r="68" spans="2:9" x14ac:dyDescent="0.2">
      <c r="B68" s="2"/>
      <c r="C68" s="3" t="s">
        <v>71</v>
      </c>
      <c r="D68" s="6">
        <v>1050000</v>
      </c>
      <c r="E68" s="6">
        <v>-116722.8</v>
      </c>
      <c r="F68" s="6">
        <f t="shared" si="0"/>
        <v>933277.2</v>
      </c>
      <c r="G68" s="6">
        <v>0</v>
      </c>
      <c r="H68" s="6">
        <v>0</v>
      </c>
      <c r="I68" s="6">
        <f t="shared" si="1"/>
        <v>933277.2</v>
      </c>
    </row>
    <row r="69" spans="2:9" s="9" customFormat="1" x14ac:dyDescent="0.2">
      <c r="B69" s="38" t="s">
        <v>72</v>
      </c>
      <c r="C69" s="39"/>
      <c r="D69" s="8">
        <v>0</v>
      </c>
      <c r="E69" s="8">
        <v>0</v>
      </c>
      <c r="F69" s="8">
        <f t="shared" si="0"/>
        <v>0</v>
      </c>
      <c r="G69" s="8">
        <v>0</v>
      </c>
      <c r="H69" s="8">
        <v>0</v>
      </c>
      <c r="I69" s="8">
        <f t="shared" si="1"/>
        <v>0</v>
      </c>
    </row>
    <row r="70" spans="2:9" x14ac:dyDescent="0.2">
      <c r="B70" s="2"/>
      <c r="C70" s="3" t="s">
        <v>73</v>
      </c>
      <c r="D70" s="6">
        <v>0</v>
      </c>
      <c r="E70" s="6">
        <v>0</v>
      </c>
      <c r="F70" s="6">
        <f t="shared" si="0"/>
        <v>0</v>
      </c>
      <c r="G70" s="6">
        <v>0</v>
      </c>
      <c r="H70" s="6">
        <v>0</v>
      </c>
      <c r="I70" s="6">
        <f t="shared" si="1"/>
        <v>0</v>
      </c>
    </row>
    <row r="71" spans="2:9" x14ac:dyDescent="0.2">
      <c r="B71" s="2"/>
      <c r="C71" s="3" t="s">
        <v>74</v>
      </c>
      <c r="D71" s="6">
        <v>0</v>
      </c>
      <c r="E71" s="6">
        <v>0</v>
      </c>
      <c r="F71" s="6">
        <f t="shared" si="0"/>
        <v>0</v>
      </c>
      <c r="G71" s="6">
        <v>0</v>
      </c>
      <c r="H71" s="6">
        <v>0</v>
      </c>
      <c r="I71" s="6">
        <f t="shared" si="1"/>
        <v>0</v>
      </c>
    </row>
    <row r="72" spans="2:9" x14ac:dyDescent="0.2">
      <c r="B72" s="2"/>
      <c r="C72" s="3" t="s">
        <v>75</v>
      </c>
      <c r="D72" s="6">
        <v>0</v>
      </c>
      <c r="E72" s="6">
        <v>0</v>
      </c>
      <c r="F72" s="6">
        <f t="shared" si="0"/>
        <v>0</v>
      </c>
      <c r="G72" s="6">
        <v>0</v>
      </c>
      <c r="H72" s="6">
        <v>0</v>
      </c>
      <c r="I72" s="6">
        <f t="shared" si="1"/>
        <v>0</v>
      </c>
    </row>
    <row r="73" spans="2:9" s="9" customFormat="1" x14ac:dyDescent="0.2">
      <c r="B73" s="38" t="s">
        <v>76</v>
      </c>
      <c r="C73" s="39"/>
      <c r="D73" s="8">
        <v>7794000</v>
      </c>
      <c r="E73" s="8">
        <v>-2000</v>
      </c>
      <c r="F73" s="8">
        <f t="shared" si="0"/>
        <v>7792000</v>
      </c>
      <c r="G73" s="8">
        <v>1790252.82</v>
      </c>
      <c r="H73" s="8">
        <v>1790252.82</v>
      </c>
      <c r="I73" s="8">
        <f t="shared" si="1"/>
        <v>6001747.1799999997</v>
      </c>
    </row>
    <row r="74" spans="2:9" x14ac:dyDescent="0.2">
      <c r="B74" s="2"/>
      <c r="C74" s="3" t="s">
        <v>77</v>
      </c>
      <c r="D74" s="6">
        <v>5040000</v>
      </c>
      <c r="E74" s="6">
        <v>-2000</v>
      </c>
      <c r="F74" s="6">
        <f t="shared" ref="F74:F80" si="4">SUM(D74+E74)</f>
        <v>5038000</v>
      </c>
      <c r="G74" s="6">
        <v>1193632.68</v>
      </c>
      <c r="H74" s="6">
        <v>1193632.68</v>
      </c>
      <c r="I74" s="6">
        <f t="shared" ref="I74:I80" si="5">SUM(F74-G74)</f>
        <v>3844367.3200000003</v>
      </c>
    </row>
    <row r="75" spans="2:9" x14ac:dyDescent="0.2">
      <c r="B75" s="2"/>
      <c r="C75" s="3" t="s">
        <v>78</v>
      </c>
      <c r="D75" s="6">
        <v>2754000</v>
      </c>
      <c r="E75" s="6">
        <v>0</v>
      </c>
      <c r="F75" s="6">
        <f t="shared" si="4"/>
        <v>2754000</v>
      </c>
      <c r="G75" s="6">
        <v>596620.14</v>
      </c>
      <c r="H75" s="6">
        <v>596620.14</v>
      </c>
      <c r="I75" s="6">
        <f t="shared" si="5"/>
        <v>2157379.86</v>
      </c>
    </row>
    <row r="76" spans="2:9" x14ac:dyDescent="0.2">
      <c r="B76" s="2"/>
      <c r="C76" s="3" t="s">
        <v>79</v>
      </c>
      <c r="D76" s="6">
        <v>0</v>
      </c>
      <c r="E76" s="6">
        <v>0</v>
      </c>
      <c r="F76" s="6">
        <f t="shared" si="4"/>
        <v>0</v>
      </c>
      <c r="G76" s="6">
        <v>0</v>
      </c>
      <c r="H76" s="6">
        <v>0</v>
      </c>
      <c r="I76" s="6">
        <f t="shared" si="5"/>
        <v>0</v>
      </c>
    </row>
    <row r="77" spans="2:9" x14ac:dyDescent="0.2">
      <c r="B77" s="2"/>
      <c r="C77" s="3" t="s">
        <v>80</v>
      </c>
      <c r="D77" s="6">
        <v>0</v>
      </c>
      <c r="E77" s="6">
        <v>0</v>
      </c>
      <c r="F77" s="6">
        <f t="shared" si="4"/>
        <v>0</v>
      </c>
      <c r="G77" s="6">
        <v>0</v>
      </c>
      <c r="H77" s="6">
        <v>0</v>
      </c>
      <c r="I77" s="6">
        <f t="shared" si="5"/>
        <v>0</v>
      </c>
    </row>
    <row r="78" spans="2:9" x14ac:dyDescent="0.2">
      <c r="B78" s="2"/>
      <c r="C78" s="3" t="s">
        <v>81</v>
      </c>
      <c r="D78" s="6">
        <v>0</v>
      </c>
      <c r="E78" s="6">
        <v>0</v>
      </c>
      <c r="F78" s="6">
        <f t="shared" si="4"/>
        <v>0</v>
      </c>
      <c r="G78" s="6">
        <v>0</v>
      </c>
      <c r="H78" s="6">
        <v>0</v>
      </c>
      <c r="I78" s="6">
        <f t="shared" si="5"/>
        <v>0</v>
      </c>
    </row>
    <row r="79" spans="2:9" x14ac:dyDescent="0.2">
      <c r="B79" s="2"/>
      <c r="C79" s="3" t="s">
        <v>82</v>
      </c>
      <c r="D79" s="6">
        <v>0</v>
      </c>
      <c r="E79" s="6">
        <v>0</v>
      </c>
      <c r="F79" s="6">
        <f t="shared" si="4"/>
        <v>0</v>
      </c>
      <c r="G79" s="6">
        <v>0</v>
      </c>
      <c r="H79" s="6">
        <v>0</v>
      </c>
      <c r="I79" s="6">
        <f t="shared" si="5"/>
        <v>0</v>
      </c>
    </row>
    <row r="80" spans="2:9" ht="12.75" thickBot="1" x14ac:dyDescent="0.25">
      <c r="B80" s="4"/>
      <c r="C80" s="5" t="s">
        <v>83</v>
      </c>
      <c r="D80" s="6">
        <v>0</v>
      </c>
      <c r="E80" s="6">
        <v>0</v>
      </c>
      <c r="F80" s="6">
        <f t="shared" si="4"/>
        <v>0</v>
      </c>
      <c r="G80" s="6">
        <v>0</v>
      </c>
      <c r="H80" s="6">
        <v>0</v>
      </c>
      <c r="I80" s="6">
        <f t="shared" si="5"/>
        <v>0</v>
      </c>
    </row>
    <row r="81" spans="2:10" ht="12.75" thickBot="1" x14ac:dyDescent="0.25">
      <c r="B81" s="40" t="s">
        <v>84</v>
      </c>
      <c r="C81" s="41"/>
      <c r="D81" s="7">
        <f>SUM(D73+D61+D57+D47+D37+D27+D17+D9)</f>
        <v>250053940.00000003</v>
      </c>
      <c r="E81" s="7">
        <f t="shared" ref="E81:I81" si="6">SUM(E73+E61+E57+E47+E37+E27+E17+E9)</f>
        <v>5025892.2800000012</v>
      </c>
      <c r="F81" s="7">
        <f t="shared" si="6"/>
        <v>255079832.28</v>
      </c>
      <c r="G81" s="7">
        <f t="shared" si="6"/>
        <v>33520975.420000002</v>
      </c>
      <c r="H81" s="7">
        <f t="shared" si="6"/>
        <v>33500300.630000003</v>
      </c>
      <c r="I81" s="7">
        <f t="shared" si="6"/>
        <v>221558856.86000001</v>
      </c>
    </row>
    <row r="85" spans="2:10" x14ac:dyDescent="0.2">
      <c r="B85" s="17" t="s">
        <v>92</v>
      </c>
      <c r="C85" s="17"/>
      <c r="D85" s="17"/>
      <c r="E85" s="17"/>
      <c r="F85" s="17"/>
      <c r="G85" s="17"/>
      <c r="H85" s="17"/>
      <c r="I85" s="17"/>
      <c r="J85" s="17"/>
    </row>
    <row r="86" spans="2:10" ht="12" customHeight="1" x14ac:dyDescent="0.2">
      <c r="B86" s="14" t="s">
        <v>93</v>
      </c>
      <c r="C86" s="14"/>
      <c r="D86" s="14"/>
      <c r="E86" s="14"/>
      <c r="F86" s="14"/>
      <c r="G86" s="14"/>
      <c r="H86" s="14"/>
      <c r="I86" s="14"/>
      <c r="J86" s="44"/>
    </row>
    <row r="87" spans="2:10" x14ac:dyDescent="0.2">
      <c r="B87" s="14"/>
      <c r="C87" s="14"/>
      <c r="D87" s="14"/>
      <c r="E87" s="14"/>
      <c r="F87" s="14"/>
      <c r="G87" s="14"/>
      <c r="H87" s="14"/>
      <c r="I87" s="14"/>
      <c r="J87" s="44"/>
    </row>
    <row r="90" spans="2:10" ht="12" customHeight="1" x14ac:dyDescent="0.2">
      <c r="B90" s="15" t="s">
        <v>94</v>
      </c>
      <c r="C90" s="15"/>
      <c r="D90" s="45"/>
      <c r="F90" s="15" t="s">
        <v>95</v>
      </c>
      <c r="G90" s="15"/>
      <c r="H90" s="15"/>
      <c r="I90" s="15"/>
      <c r="J90" s="45"/>
    </row>
    <row r="91" spans="2:10" ht="12" customHeight="1" x14ac:dyDescent="0.2">
      <c r="B91" s="14" t="s">
        <v>96</v>
      </c>
      <c r="C91" s="14"/>
      <c r="D91" s="44"/>
      <c r="F91" s="14" t="s">
        <v>97</v>
      </c>
      <c r="G91" s="14"/>
      <c r="H91" s="14"/>
      <c r="I91" s="14"/>
      <c r="J91" s="44"/>
    </row>
    <row r="94" spans="2:10" x14ac:dyDescent="0.2">
      <c r="B94" s="12"/>
      <c r="C94" s="12"/>
      <c r="D94" s="16"/>
      <c r="G94" s="16"/>
      <c r="H94" s="16"/>
      <c r="I94" s="16"/>
      <c r="J94" s="16"/>
    </row>
    <row r="95" spans="2:10" ht="12" customHeight="1" x14ac:dyDescent="0.2">
      <c r="B95" s="15" t="s">
        <v>98</v>
      </c>
      <c r="C95" s="15"/>
      <c r="D95" s="45"/>
      <c r="F95" s="15" t="s">
        <v>99</v>
      </c>
      <c r="G95" s="15"/>
      <c r="H95" s="15"/>
      <c r="I95" s="15"/>
      <c r="J95" s="45"/>
    </row>
    <row r="96" spans="2:10" ht="12" customHeight="1" x14ac:dyDescent="0.2">
      <c r="B96" s="14" t="s">
        <v>100</v>
      </c>
      <c r="C96" s="14"/>
      <c r="D96" s="44"/>
      <c r="F96" s="14" t="s">
        <v>101</v>
      </c>
      <c r="G96" s="14"/>
      <c r="H96" s="14"/>
      <c r="I96" s="14"/>
      <c r="J96" s="44"/>
    </row>
    <row r="100" spans="2:4" x14ac:dyDescent="0.2">
      <c r="B100" s="12"/>
      <c r="C100" s="12"/>
      <c r="D100" s="16"/>
    </row>
    <row r="101" spans="2:4" x14ac:dyDescent="0.2">
      <c r="B101" s="13" t="s">
        <v>102</v>
      </c>
      <c r="C101" s="13"/>
      <c r="D101" s="46"/>
    </row>
    <row r="102" spans="2:4" ht="12" customHeight="1" x14ac:dyDescent="0.2">
      <c r="B102" s="14" t="s">
        <v>103</v>
      </c>
      <c r="C102" s="14"/>
      <c r="D102" s="44"/>
    </row>
  </sheetData>
  <mergeCells count="32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  <mergeCell ref="B85:J85"/>
    <mergeCell ref="B86:I87"/>
    <mergeCell ref="B90:C90"/>
    <mergeCell ref="B91:C91"/>
    <mergeCell ref="F90:I90"/>
    <mergeCell ref="F91:I91"/>
    <mergeCell ref="B100:D100"/>
    <mergeCell ref="B94:D94"/>
    <mergeCell ref="G94:J94"/>
    <mergeCell ref="B95:C95"/>
    <mergeCell ref="B96:C96"/>
    <mergeCell ref="B101:C101"/>
    <mergeCell ref="B102:C102"/>
    <mergeCell ref="F95:I95"/>
    <mergeCell ref="F96:I96"/>
  </mergeCells>
  <printOptions horizontalCentered="1"/>
  <pageMargins left="0.19685039370078741" right="0.19685039370078741" top="0.19685039370078741" bottom="0.19685039370078741" header="0.31496062992125984" footer="0.31496062992125984"/>
  <pageSetup scale="80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sabinas7</cp:lastModifiedBy>
  <cp:lastPrinted>2018-04-28T23:40:25Z</cp:lastPrinted>
  <dcterms:created xsi:type="dcterms:W3CDTF">2015-10-07T18:40:37Z</dcterms:created>
  <dcterms:modified xsi:type="dcterms:W3CDTF">2018-04-30T16:38:48Z</dcterms:modified>
</cp:coreProperties>
</file>