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I. Información Presupuestaria\"/>
    </mc:Choice>
  </mc:AlternateContent>
  <bookViews>
    <workbookView xWindow="0" yWindow="0" windowWidth="20490" windowHeight="7755"/>
  </bookViews>
  <sheets>
    <sheet name="EAE COG" sheetId="1" r:id="rId1"/>
  </sheets>
  <definedNames>
    <definedName name="_xlnm.Print_Area" localSheetId="0">'EAE COG'!$A$2:$I$89</definedName>
    <definedName name="_xlnm.Print_Titles" localSheetId="0">'EAE COG'!$2:$8</definedName>
  </definedNames>
  <calcPr calcId="15251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  <c r="F59" i="1"/>
  <c r="F58" i="1"/>
  <c r="F57" i="1" s="1"/>
  <c r="I57" i="1"/>
  <c r="H57" i="1"/>
  <c r="E57" i="1"/>
  <c r="D57" i="1"/>
  <c r="F53" i="1"/>
  <c r="F52" i="1"/>
  <c r="F51" i="1"/>
  <c r="F50" i="1"/>
  <c r="F49" i="1"/>
  <c r="F48" i="1"/>
  <c r="I47" i="1"/>
  <c r="H47" i="1"/>
  <c r="F47" i="1"/>
  <c r="E47" i="1"/>
  <c r="D47" i="1"/>
  <c r="F44" i="1"/>
  <c r="F43" i="1"/>
  <c r="F42" i="1"/>
  <c r="F41" i="1"/>
  <c r="F40" i="1"/>
  <c r="F39" i="1"/>
  <c r="F38" i="1"/>
  <c r="I37" i="1"/>
  <c r="H37" i="1"/>
  <c r="F37" i="1"/>
  <c r="E37" i="1"/>
  <c r="D37" i="1"/>
  <c r="F36" i="1"/>
  <c r="F35" i="1"/>
  <c r="F34" i="1"/>
  <c r="F33" i="1"/>
  <c r="F32" i="1"/>
  <c r="F31" i="1"/>
  <c r="F30" i="1"/>
  <c r="F29" i="1"/>
  <c r="F28" i="1"/>
  <c r="I27" i="1"/>
  <c r="H27" i="1"/>
  <c r="F27" i="1"/>
  <c r="E27" i="1"/>
  <c r="D27" i="1"/>
  <c r="F26" i="1"/>
  <c r="F25" i="1"/>
  <c r="F24" i="1"/>
  <c r="F23" i="1"/>
  <c r="F22" i="1"/>
  <c r="F21" i="1"/>
  <c r="F20" i="1"/>
  <c r="F19" i="1"/>
  <c r="F18" i="1"/>
  <c r="I17" i="1"/>
  <c r="H17" i="1"/>
  <c r="F17" i="1"/>
  <c r="E17" i="1"/>
  <c r="D17" i="1"/>
  <c r="F16" i="1"/>
  <c r="F15" i="1"/>
  <c r="F14" i="1"/>
  <c r="F13" i="1"/>
  <c r="F12" i="1"/>
  <c r="F11" i="1"/>
  <c r="F10" i="1"/>
  <c r="I9" i="1"/>
  <c r="H9" i="1"/>
  <c r="F9" i="1"/>
  <c r="E9" i="1"/>
  <c r="D9" i="1"/>
</calcChain>
</file>

<file path=xl/sharedStrings.xml><?xml version="1.0" encoding="utf-8"?>
<sst xmlns="http://schemas.openxmlformats.org/spreadsheetml/2006/main" count="96" uniqueCount="96">
  <si>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</si>
  <si>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</si>
  <si>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</si>
  <si>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</si>
  <si>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</si>
  <si>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</si>
  <si>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</si>
  <si>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</si>
  <si>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</si>
  <si>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</si>
  <si>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</si>
  <si>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</si>
  <si>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</si>
  <si>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</si>
  <si>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</si>
  <si>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</si>
  <si>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</si>
  <si>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</si>
  <si>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</si>
  <si>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</si>
  <si>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</si>
  <si>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</si>
  <si>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</si>
  <si>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</si>
  <si>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</si>
  <si>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</si>
  <si>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</si>
  <si>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</si>
  <si>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</si>
  <si>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</si>
  <si>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</si>
  <si>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</si>
  <si>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</si>
  <si>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</si>
  <si>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</si>
  <si>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</si>
  <si>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</si>
  <si>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</si>
  <si>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</si>
  <si>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</si>
  <si>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</si>
  <si>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</si>
  <si>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</si>
  <si>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</si>
  <si>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</si>
  <si>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</si>
  <si>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</si>
  <si>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</si>
  <si>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</si>
  <si>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</si>
  <si>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</si>
  <si>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</si>
  <si>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</si>
  <si>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</si>
  <si>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</si>
  <si>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</si>
  <si>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</si>
  <si>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</si>
  <si>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</si>
  <si>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</si>
  <si>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</si>
  <si>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</si>
  <si>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</si>
  <si>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</si>
  <si>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</si>
  <si>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</si>
  <si>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</si>
  <si>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</si>
  <si>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</si>
  <si>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</si>
  <si>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</si>
  <si>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</si>
  <si>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</si>
  <si>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</si>
  <si>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</si>
  <si>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</si>
  <si>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</si>
  <si>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</si>
  <si>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</si>
  <si>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</si>
  <si>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</si>
  <si>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</si>
  <si>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</si>
  <si>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</si>
  <si>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</si>
  <si>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</si>
  <si>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</si>
  <si>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</si>
  <si>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</si>
  <si>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</si>
  <si>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</si>
  <si>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LIC. GLADYS AYALA FLORES</t>
  </si>
  <si>
    <t>C.P. KARINA GRICELDA CARDENAS GUAJARDO</t>
  </si>
  <si>
    <t>PRESIDENTA MUNICIPAL</t>
  </si>
  <si>
    <t>TESORERA MUNICIPAL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</si>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</sst>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164" fontId="6" fillId="0" borderId="18" xfId="0" applyNumberFormat="1" applyFont="1" applyBorder="1" applyAlignment="1">
      <alignment vertical="top"/>
    </xf>
    <xf numFmtId="4" fontId="3" fillId="4" borderId="18" xfId="0" applyNumberFormat="1" applyFont="1" applyFill="1" applyBorder="1" applyAlignment="1">
      <alignment horizontal="right" vertical="center" wrapText="1"/>
    </xf>
    <xf numFmtId="164" fontId="3" fillId="4" borderId="18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top"/>
    </xf>
    <xf numFmtId="4" fontId="3" fillId="4" borderId="0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4" fontId="3" fillId="4" borderId="1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232833</xdr:colOff>
      <xdr:row>1</xdr:row>
      <xdr:rowOff>21166</xdr:rowOff>
    </xdr:from>
    <xdr:to>
      <xdr:col>8</xdr:col>
      <xdr:colOff>854622</xdr:colOff>
      <xdr:row>4</xdr:row>
      <xdr:rowOff>98851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9416" y="74083"/>
          <a:ext cx="621789" cy="564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201084</xdr:colOff>
      <xdr:row>1</xdr:row>
      <xdr:rowOff>50885</xdr:rowOff>
    </xdr:from>
    <xdr:to>
      <xdr:col>2</xdr:col>
      <xdr:colOff>391584</xdr:colOff>
      <xdr:row>4</xdr:row>
      <xdr:rowOff>120835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1" y="103802"/>
          <a:ext cx="402166" cy="556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tabSelected="1" topLeftCell="A61" zoomScale="90" zoomScaleNormal="90" workbookViewId="0">
      <selection activeCell="C62" sqref="C6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57.85546875" style="1" customWidth="1"/>
    <col min="4" max="9" width="13.71093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1" t="s">
        <v>95</v>
      </c>
      <c r="C2" s="12"/>
      <c r="D2" s="12"/>
      <c r="E2" s="12"/>
      <c r="F2" s="12"/>
      <c r="G2" s="12"/>
      <c r="H2" s="12"/>
      <c r="I2" s="13"/>
      <c r="K2" s="9" t="s">
        <v>90</v>
      </c>
    </row>
    <row r="3" spans="2:11" x14ac:dyDescent="0.2">
      <c r="B3" s="14" t="s">
        <v>0</v>
      </c>
      <c r="C3" s="15"/>
      <c r="D3" s="15"/>
      <c r="E3" s="15"/>
      <c r="F3" s="15"/>
      <c r="G3" s="15"/>
      <c r="H3" s="15"/>
      <c r="I3" s="16"/>
    </row>
    <row r="4" spans="2:11" x14ac:dyDescent="0.2">
      <c r="B4" s="14" t="s">
        <v>1</v>
      </c>
      <c r="C4" s="15"/>
      <c r="D4" s="15"/>
      <c r="E4" s="15"/>
      <c r="F4" s="15"/>
      <c r="G4" s="15"/>
      <c r="H4" s="15"/>
      <c r="I4" s="16"/>
    </row>
    <row r="5" spans="2:11" ht="12.75" thickBot="1" x14ac:dyDescent="0.25">
      <c r="B5" s="17" t="s">
        <v>89</v>
      </c>
      <c r="C5" s="18"/>
      <c r="D5" s="18"/>
      <c r="E5" s="18"/>
      <c r="F5" s="18"/>
      <c r="G5" s="18"/>
      <c r="H5" s="18"/>
      <c r="I5" s="19"/>
    </row>
    <row r="6" spans="2:11" ht="12.75" thickBot="1" x14ac:dyDescent="0.25">
      <c r="B6" s="20" t="s">
        <v>2</v>
      </c>
      <c r="C6" s="21"/>
      <c r="D6" s="26" t="s">
        <v>3</v>
      </c>
      <c r="E6" s="27"/>
      <c r="F6" s="27"/>
      <c r="G6" s="27"/>
      <c r="H6" s="28"/>
      <c r="I6" s="29" t="s">
        <v>4</v>
      </c>
    </row>
    <row r="7" spans="2:11" ht="24.75" thickBot="1" x14ac:dyDescent="0.25">
      <c r="B7" s="22"/>
      <c r="C7" s="23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0"/>
    </row>
    <row r="8" spans="2:11" ht="12.75" thickBot="1" x14ac:dyDescent="0.25">
      <c r="B8" s="24"/>
      <c r="C8" s="25"/>
      <c r="D8" s="10" t="s">
        <v>85</v>
      </c>
      <c r="E8" s="10" t="s">
        <v>86</v>
      </c>
      <c r="F8" s="10" t="s">
        <v>10</v>
      </c>
      <c r="G8" s="10" t="s">
        <v>87</v>
      </c>
      <c r="H8" s="10" t="s">
        <v>88</v>
      </c>
      <c r="I8" s="10" t="s">
        <v>11</v>
      </c>
    </row>
    <row r="9" spans="2:11" s="8" customFormat="1" x14ac:dyDescent="0.2">
      <c r="B9" s="35" t="s">
        <v>12</v>
      </c>
      <c r="C9" s="36"/>
      <c r="D9" s="37">
        <f>SUM(D10:D16)</f>
        <v>9775296.6799999997</v>
      </c>
      <c r="E9" s="37">
        <f>SUM(E10:E16)</f>
        <v>2615099</v>
      </c>
      <c r="F9" s="37">
        <f>SUM(F10:F16)</f>
        <v>12390395.68</v>
      </c>
      <c r="G9" s="37">
        <v>6686367.5300000003</v>
      </c>
      <c r="H9" s="38">
        <f t="shared" ref="H9:I9" si="0">SUM(H10:H16)</f>
        <v>5634769.9699999997</v>
      </c>
      <c r="I9" s="37">
        <f t="shared" si="0"/>
        <v>5704028.1500000004</v>
      </c>
    </row>
    <row r="10" spans="2:11" x14ac:dyDescent="0.2">
      <c r="B10" s="2"/>
      <c r="C10" s="3" t="s">
        <v>13</v>
      </c>
      <c r="D10" s="39">
        <v>7582388.7000000002</v>
      </c>
      <c r="E10" s="39">
        <v>2463197</v>
      </c>
      <c r="F10" s="40">
        <f>D10+E10</f>
        <v>10045585.699999999</v>
      </c>
      <c r="G10" s="41">
        <v>6246362.9199999999</v>
      </c>
      <c r="H10" s="42">
        <v>5289095.76</v>
      </c>
      <c r="I10" s="39">
        <v>3799222.78</v>
      </c>
    </row>
    <row r="11" spans="2:11" x14ac:dyDescent="0.2">
      <c r="B11" s="2"/>
      <c r="C11" s="3" t="s">
        <v>14</v>
      </c>
      <c r="D11" s="39">
        <v>3000</v>
      </c>
      <c r="E11" s="39">
        <v>0</v>
      </c>
      <c r="F11" s="40">
        <f t="shared" ref="F11:F44" si="1">D11+E11</f>
        <v>3000</v>
      </c>
      <c r="G11" s="41">
        <v>0</v>
      </c>
      <c r="H11" s="42">
        <v>0</v>
      </c>
      <c r="I11" s="39">
        <v>3000</v>
      </c>
    </row>
    <row r="12" spans="2:11" x14ac:dyDescent="0.2">
      <c r="B12" s="2"/>
      <c r="C12" s="3" t="s">
        <v>15</v>
      </c>
      <c r="D12" s="39">
        <v>1635908.73</v>
      </c>
      <c r="E12" s="39">
        <v>135102</v>
      </c>
      <c r="F12" s="40">
        <f t="shared" si="1"/>
        <v>1771010.73</v>
      </c>
      <c r="G12" s="41">
        <v>293651.61</v>
      </c>
      <c r="H12" s="42">
        <v>226952.21</v>
      </c>
      <c r="I12" s="39">
        <v>1477359.12</v>
      </c>
    </row>
    <row r="13" spans="2:11" x14ac:dyDescent="0.2">
      <c r="B13" s="2"/>
      <c r="C13" s="3" t="s">
        <v>16</v>
      </c>
      <c r="D13" s="39">
        <v>0</v>
      </c>
      <c r="E13" s="39">
        <v>0</v>
      </c>
      <c r="F13" s="40">
        <f t="shared" si="1"/>
        <v>0</v>
      </c>
      <c r="G13" s="40">
        <v>0</v>
      </c>
      <c r="H13" s="43">
        <v>0</v>
      </c>
      <c r="I13" s="40">
        <v>0</v>
      </c>
    </row>
    <row r="14" spans="2:11" x14ac:dyDescent="0.2">
      <c r="B14" s="2"/>
      <c r="C14" s="3" t="s">
        <v>17</v>
      </c>
      <c r="D14" s="39">
        <v>553999.25</v>
      </c>
      <c r="E14" s="39">
        <v>16800</v>
      </c>
      <c r="F14" s="40">
        <f t="shared" si="1"/>
        <v>570799.25</v>
      </c>
      <c r="G14" s="41">
        <v>146353</v>
      </c>
      <c r="H14" s="42">
        <v>118722</v>
      </c>
      <c r="I14" s="39">
        <v>424446.25</v>
      </c>
    </row>
    <row r="15" spans="2:11" x14ac:dyDescent="0.2">
      <c r="B15" s="2"/>
      <c r="C15" s="3" t="s">
        <v>18</v>
      </c>
      <c r="D15" s="40">
        <v>0</v>
      </c>
      <c r="E15" s="40">
        <v>0</v>
      </c>
      <c r="F15" s="40">
        <f t="shared" si="1"/>
        <v>0</v>
      </c>
      <c r="G15" s="40">
        <v>0</v>
      </c>
      <c r="H15" s="43">
        <v>0</v>
      </c>
      <c r="I15" s="40">
        <v>0</v>
      </c>
    </row>
    <row r="16" spans="2:11" x14ac:dyDescent="0.2">
      <c r="B16" s="2"/>
      <c r="C16" s="3" t="s">
        <v>19</v>
      </c>
      <c r="D16" s="40">
        <v>0</v>
      </c>
      <c r="E16" s="40">
        <v>0</v>
      </c>
      <c r="F16" s="40">
        <f t="shared" si="1"/>
        <v>0</v>
      </c>
      <c r="G16" s="40">
        <v>0</v>
      </c>
      <c r="H16" s="43">
        <v>0</v>
      </c>
      <c r="I16" s="40">
        <v>0</v>
      </c>
    </row>
    <row r="17" spans="2:9" s="8" customFormat="1" x14ac:dyDescent="0.2">
      <c r="B17" s="31" t="s">
        <v>20</v>
      </c>
      <c r="C17" s="32"/>
      <c r="D17" s="44">
        <f>SUM(D18:D26)</f>
        <v>3310852.98</v>
      </c>
      <c r="E17" s="44">
        <f t="shared" ref="E17:F17" si="2">SUM(E18:E26)</f>
        <v>-29548</v>
      </c>
      <c r="F17" s="44">
        <f t="shared" si="2"/>
        <v>3281304.9799999995</v>
      </c>
      <c r="G17" s="44">
        <v>1164072.79</v>
      </c>
      <c r="H17" s="38">
        <f t="shared" ref="H17:I17" si="3">SUM(H18:H26)</f>
        <v>80438.149999999994</v>
      </c>
      <c r="I17" s="44">
        <f t="shared" si="3"/>
        <v>2117232.19</v>
      </c>
    </row>
    <row r="18" spans="2:9" x14ac:dyDescent="0.2">
      <c r="B18" s="2"/>
      <c r="C18" s="3" t="s">
        <v>21</v>
      </c>
      <c r="D18" s="39">
        <v>392070.22</v>
      </c>
      <c r="E18" s="39">
        <v>90910</v>
      </c>
      <c r="F18" s="40">
        <f t="shared" si="1"/>
        <v>482980.22</v>
      </c>
      <c r="G18" s="41">
        <v>148091.32</v>
      </c>
      <c r="H18" s="42">
        <v>25251.56</v>
      </c>
      <c r="I18" s="39">
        <v>334888.90000000002</v>
      </c>
    </row>
    <row r="19" spans="2:9" x14ac:dyDescent="0.2">
      <c r="B19" s="2"/>
      <c r="C19" s="3" t="s">
        <v>22</v>
      </c>
      <c r="D19" s="39">
        <v>131479.51</v>
      </c>
      <c r="E19" s="39">
        <v>2090</v>
      </c>
      <c r="F19" s="40">
        <f t="shared" si="1"/>
        <v>133569.51</v>
      </c>
      <c r="G19" s="41">
        <v>6864.04</v>
      </c>
      <c r="H19" s="42">
        <v>2781.5</v>
      </c>
      <c r="I19" s="39">
        <v>126705.47</v>
      </c>
    </row>
    <row r="20" spans="2:9" x14ac:dyDescent="0.2">
      <c r="B20" s="2"/>
      <c r="C20" s="3" t="s">
        <v>23</v>
      </c>
      <c r="D20" s="39">
        <v>5670.9</v>
      </c>
      <c r="E20" s="39">
        <v>0</v>
      </c>
      <c r="F20" s="40">
        <f t="shared" si="1"/>
        <v>5670.9</v>
      </c>
      <c r="G20" s="41">
        <v>0</v>
      </c>
      <c r="H20" s="45">
        <v>0</v>
      </c>
      <c r="I20" s="39">
        <v>5670.9</v>
      </c>
    </row>
    <row r="21" spans="2:9" x14ac:dyDescent="0.2">
      <c r="B21" s="2"/>
      <c r="C21" s="3" t="s">
        <v>24</v>
      </c>
      <c r="D21" s="39">
        <v>184286.42</v>
      </c>
      <c r="E21" s="39">
        <v>84000</v>
      </c>
      <c r="F21" s="40">
        <f t="shared" si="1"/>
        <v>268286.42000000004</v>
      </c>
      <c r="G21" s="41">
        <v>70813.8</v>
      </c>
      <c r="H21" s="42">
        <v>13901.12</v>
      </c>
      <c r="I21" s="39">
        <v>197472.62</v>
      </c>
    </row>
    <row r="22" spans="2:9" x14ac:dyDescent="0.2">
      <c r="B22" s="2"/>
      <c r="C22" s="3" t="s">
        <v>25</v>
      </c>
      <c r="D22" s="39">
        <v>185184.9</v>
      </c>
      <c r="E22" s="39">
        <v>16000</v>
      </c>
      <c r="F22" s="40">
        <f t="shared" si="1"/>
        <v>201184.9</v>
      </c>
      <c r="G22" s="41">
        <v>42321.47</v>
      </c>
      <c r="H22" s="42">
        <v>19844.73</v>
      </c>
      <c r="I22" s="39">
        <v>158863.43</v>
      </c>
    </row>
    <row r="23" spans="2:9" x14ac:dyDescent="0.2">
      <c r="B23" s="2"/>
      <c r="C23" s="3" t="s">
        <v>26</v>
      </c>
      <c r="D23" s="39">
        <v>2181813.0299999998</v>
      </c>
      <c r="E23" s="39">
        <v>-252548</v>
      </c>
      <c r="F23" s="40">
        <f t="shared" si="1"/>
        <v>1929265.0299999998</v>
      </c>
      <c r="G23" s="41">
        <v>831677.33</v>
      </c>
      <c r="H23" s="42">
        <v>4608.92</v>
      </c>
      <c r="I23" s="39">
        <v>1097587.7</v>
      </c>
    </row>
    <row r="24" spans="2:9" x14ac:dyDescent="0.2">
      <c r="B24" s="2"/>
      <c r="C24" s="3" t="s">
        <v>27</v>
      </c>
      <c r="D24" s="39">
        <v>45434.59</v>
      </c>
      <c r="E24" s="39">
        <v>14000</v>
      </c>
      <c r="F24" s="40">
        <f t="shared" si="1"/>
        <v>59434.59</v>
      </c>
      <c r="G24" s="41">
        <v>13794.72</v>
      </c>
      <c r="H24" s="42">
        <v>10065.32</v>
      </c>
      <c r="I24" s="39">
        <v>45639.87</v>
      </c>
    </row>
    <row r="25" spans="2:9" x14ac:dyDescent="0.2">
      <c r="B25" s="2"/>
      <c r="C25" s="3" t="s">
        <v>28</v>
      </c>
      <c r="D25" s="40">
        <v>0</v>
      </c>
      <c r="E25" s="40">
        <v>0</v>
      </c>
      <c r="F25" s="40">
        <f t="shared" si="1"/>
        <v>0</v>
      </c>
      <c r="G25" s="40">
        <v>0</v>
      </c>
      <c r="H25" s="43">
        <v>0</v>
      </c>
      <c r="I25" s="40">
        <v>0</v>
      </c>
    </row>
    <row r="26" spans="2:9" x14ac:dyDescent="0.2">
      <c r="B26" s="2"/>
      <c r="C26" s="3" t="s">
        <v>29</v>
      </c>
      <c r="D26" s="39">
        <v>184913.41</v>
      </c>
      <c r="E26" s="39">
        <v>16000</v>
      </c>
      <c r="F26" s="40">
        <f t="shared" si="1"/>
        <v>200913.41</v>
      </c>
      <c r="G26" s="41">
        <v>50510.11</v>
      </c>
      <c r="H26" s="42">
        <v>3985</v>
      </c>
      <c r="I26" s="39">
        <v>150403.29999999999</v>
      </c>
    </row>
    <row r="27" spans="2:9" s="8" customFormat="1" x14ac:dyDescent="0.2">
      <c r="B27" s="31" t="s">
        <v>30</v>
      </c>
      <c r="C27" s="32"/>
      <c r="D27" s="44">
        <f>SUM(D28:D36)</f>
        <v>5376063.9299999997</v>
      </c>
      <c r="E27" s="44">
        <f t="shared" ref="E27:F27" si="4">SUM(E28:E36)</f>
        <v>44029</v>
      </c>
      <c r="F27" s="44">
        <f t="shared" si="4"/>
        <v>5420092.9299999997</v>
      </c>
      <c r="G27" s="44">
        <v>2295134.33</v>
      </c>
      <c r="H27" s="38">
        <f t="shared" ref="H27:I27" si="5">SUM(H28:H36)</f>
        <v>1779029.74</v>
      </c>
      <c r="I27" s="44">
        <f t="shared" si="5"/>
        <v>3124958.5999999996</v>
      </c>
    </row>
    <row r="28" spans="2:9" x14ac:dyDescent="0.2">
      <c r="B28" s="2"/>
      <c r="C28" s="3" t="s">
        <v>31</v>
      </c>
      <c r="D28" s="39">
        <v>2443717.3199999998</v>
      </c>
      <c r="E28" s="39">
        <v>-488519</v>
      </c>
      <c r="F28" s="40">
        <f t="shared" si="1"/>
        <v>1955198.3199999998</v>
      </c>
      <c r="G28" s="41">
        <v>1331823.0900000001</v>
      </c>
      <c r="H28" s="42">
        <v>1110210.29</v>
      </c>
      <c r="I28" s="39">
        <v>623375.23</v>
      </c>
    </row>
    <row r="29" spans="2:9" x14ac:dyDescent="0.2">
      <c r="B29" s="2"/>
      <c r="C29" s="3" t="s">
        <v>32</v>
      </c>
      <c r="D29" s="39">
        <v>188704.95</v>
      </c>
      <c r="E29" s="39">
        <v>3000</v>
      </c>
      <c r="F29" s="40">
        <f t="shared" si="1"/>
        <v>191704.95</v>
      </c>
      <c r="G29" s="41">
        <v>45113.22</v>
      </c>
      <c r="H29" s="42">
        <v>24233.22</v>
      </c>
      <c r="I29" s="39">
        <v>146591.73000000001</v>
      </c>
    </row>
    <row r="30" spans="2:9" x14ac:dyDescent="0.2">
      <c r="B30" s="2"/>
      <c r="C30" s="3" t="s">
        <v>33</v>
      </c>
      <c r="D30" s="39">
        <v>314421.73</v>
      </c>
      <c r="E30" s="39">
        <v>198000</v>
      </c>
      <c r="F30" s="40">
        <f t="shared" si="1"/>
        <v>512421.73</v>
      </c>
      <c r="G30" s="41">
        <v>194114.4</v>
      </c>
      <c r="H30" s="42">
        <v>194114.4</v>
      </c>
      <c r="I30" s="39">
        <v>318307.33</v>
      </c>
    </row>
    <row r="31" spans="2:9" x14ac:dyDescent="0.2">
      <c r="B31" s="2"/>
      <c r="C31" s="3" t="s">
        <v>34</v>
      </c>
      <c r="D31" s="39">
        <v>9390.9599999999991</v>
      </c>
      <c r="E31" s="39">
        <v>7000</v>
      </c>
      <c r="F31" s="40">
        <f t="shared" si="1"/>
        <v>16390.96</v>
      </c>
      <c r="G31" s="41">
        <v>14187.43</v>
      </c>
      <c r="H31" s="42">
        <v>14187.43</v>
      </c>
      <c r="I31" s="39">
        <v>2203.5300000000002</v>
      </c>
    </row>
    <row r="32" spans="2:9" x14ac:dyDescent="0.2">
      <c r="B32" s="2"/>
      <c r="C32" s="3" t="s">
        <v>35</v>
      </c>
      <c r="D32" s="39">
        <v>1094534.3999999999</v>
      </c>
      <c r="E32" s="39">
        <v>162000</v>
      </c>
      <c r="F32" s="40">
        <f t="shared" si="1"/>
        <v>1256534.3999999999</v>
      </c>
      <c r="G32" s="41">
        <v>377540.36</v>
      </c>
      <c r="H32" s="42">
        <v>160225.93</v>
      </c>
      <c r="I32" s="39">
        <v>878994.04</v>
      </c>
    </row>
    <row r="33" spans="2:9" x14ac:dyDescent="0.2">
      <c r="B33" s="2"/>
      <c r="C33" s="3" t="s">
        <v>36</v>
      </c>
      <c r="D33" s="39">
        <v>136305.73000000001</v>
      </c>
      <c r="E33" s="39">
        <v>110000</v>
      </c>
      <c r="F33" s="40">
        <f t="shared" si="1"/>
        <v>246305.73</v>
      </c>
      <c r="G33" s="41">
        <v>146864</v>
      </c>
      <c r="H33" s="42">
        <v>131864</v>
      </c>
      <c r="I33" s="39">
        <v>99441.73</v>
      </c>
    </row>
    <row r="34" spans="2:9" x14ac:dyDescent="0.2">
      <c r="B34" s="2"/>
      <c r="C34" s="3" t="s">
        <v>37</v>
      </c>
      <c r="D34" s="39">
        <v>130185.04</v>
      </c>
      <c r="E34" s="39">
        <v>3548</v>
      </c>
      <c r="F34" s="40">
        <f t="shared" si="1"/>
        <v>133733.03999999998</v>
      </c>
      <c r="G34" s="41">
        <v>17390</v>
      </c>
      <c r="H34" s="42">
        <v>15192.81</v>
      </c>
      <c r="I34" s="39">
        <v>116343.03999999999</v>
      </c>
    </row>
    <row r="35" spans="2:9" x14ac:dyDescent="0.2">
      <c r="B35" s="2"/>
      <c r="C35" s="3" t="s">
        <v>38</v>
      </c>
      <c r="D35" s="39">
        <v>612320.06999999995</v>
      </c>
      <c r="E35" s="39">
        <v>65000</v>
      </c>
      <c r="F35" s="40">
        <f t="shared" si="1"/>
        <v>677320.07</v>
      </c>
      <c r="G35" s="41">
        <v>145678.1</v>
      </c>
      <c r="H35" s="42">
        <v>118914.05</v>
      </c>
      <c r="I35" s="39">
        <v>531641.97</v>
      </c>
    </row>
    <row r="36" spans="2:9" x14ac:dyDescent="0.2">
      <c r="B36" s="2"/>
      <c r="C36" s="3" t="s">
        <v>39</v>
      </c>
      <c r="D36" s="39">
        <v>446483.73</v>
      </c>
      <c r="E36" s="39">
        <v>-16000</v>
      </c>
      <c r="F36" s="40">
        <f t="shared" si="1"/>
        <v>430483.73</v>
      </c>
      <c r="G36" s="41">
        <v>22423.73</v>
      </c>
      <c r="H36" s="42">
        <v>10087.61</v>
      </c>
      <c r="I36" s="39">
        <v>408060</v>
      </c>
    </row>
    <row r="37" spans="2:9" s="8" customFormat="1" x14ac:dyDescent="0.2">
      <c r="B37" s="31" t="s">
        <v>40</v>
      </c>
      <c r="C37" s="32"/>
      <c r="D37" s="44">
        <f>SUM(D39:D46)</f>
        <v>1739162.06</v>
      </c>
      <c r="E37" s="44">
        <f t="shared" ref="E37:I37" si="6">SUM(E39:E46)</f>
        <v>1182452.74</v>
      </c>
      <c r="F37" s="44">
        <f t="shared" si="6"/>
        <v>2921614.8</v>
      </c>
      <c r="G37" s="44">
        <v>1460610.16</v>
      </c>
      <c r="H37" s="38">
        <f t="shared" si="6"/>
        <v>965225.78999999992</v>
      </c>
      <c r="I37" s="44">
        <f t="shared" si="6"/>
        <v>1461004.64</v>
      </c>
    </row>
    <row r="38" spans="2:9" x14ac:dyDescent="0.2">
      <c r="B38" s="2"/>
      <c r="C38" s="3" t="s">
        <v>41</v>
      </c>
      <c r="D38" s="40">
        <v>0</v>
      </c>
      <c r="E38" s="40">
        <v>0</v>
      </c>
      <c r="F38" s="40">
        <f t="shared" si="1"/>
        <v>0</v>
      </c>
      <c r="G38" s="40">
        <v>0</v>
      </c>
      <c r="H38" s="43">
        <v>0</v>
      </c>
      <c r="I38" s="40">
        <v>0</v>
      </c>
    </row>
    <row r="39" spans="2:9" x14ac:dyDescent="0.2">
      <c r="B39" s="2"/>
      <c r="C39" s="3" t="s">
        <v>42</v>
      </c>
      <c r="D39" s="39">
        <v>137167.26</v>
      </c>
      <c r="E39" s="39">
        <v>226552.74</v>
      </c>
      <c r="F39" s="40">
        <f t="shared" si="1"/>
        <v>363720</v>
      </c>
      <c r="G39" s="41">
        <v>305790</v>
      </c>
      <c r="H39" s="42">
        <v>305790</v>
      </c>
      <c r="I39" s="39">
        <v>57930</v>
      </c>
    </row>
    <row r="40" spans="2:9" x14ac:dyDescent="0.2">
      <c r="B40" s="2"/>
      <c r="C40" s="3" t="s">
        <v>43</v>
      </c>
      <c r="D40" s="39">
        <v>121734.39</v>
      </c>
      <c r="E40" s="39">
        <v>500000</v>
      </c>
      <c r="F40" s="40">
        <f t="shared" si="1"/>
        <v>621734.39</v>
      </c>
      <c r="G40" s="41">
        <v>349923.67</v>
      </c>
      <c r="H40" s="42">
        <v>349923.67</v>
      </c>
      <c r="I40" s="39">
        <v>271810.71999999997</v>
      </c>
    </row>
    <row r="41" spans="2:9" x14ac:dyDescent="0.2">
      <c r="B41" s="2"/>
      <c r="C41" s="3" t="s">
        <v>44</v>
      </c>
      <c r="D41" s="39">
        <v>1167005.93</v>
      </c>
      <c r="E41" s="39">
        <v>360900</v>
      </c>
      <c r="F41" s="40">
        <f t="shared" si="1"/>
        <v>1527905.93</v>
      </c>
      <c r="G41" s="41">
        <v>481836.21</v>
      </c>
      <c r="H41" s="42">
        <v>52524.84</v>
      </c>
      <c r="I41" s="39">
        <v>1046069.72</v>
      </c>
    </row>
    <row r="42" spans="2:9" x14ac:dyDescent="0.2">
      <c r="B42" s="2"/>
      <c r="C42" s="3" t="s">
        <v>45</v>
      </c>
      <c r="D42" s="39">
        <v>136600.59</v>
      </c>
      <c r="E42" s="39">
        <v>0</v>
      </c>
      <c r="F42" s="40">
        <f t="shared" si="1"/>
        <v>136600.59</v>
      </c>
      <c r="G42" s="41">
        <v>124841.28</v>
      </c>
      <c r="H42" s="42">
        <v>124841.28</v>
      </c>
      <c r="I42" s="39">
        <v>11759.31</v>
      </c>
    </row>
    <row r="43" spans="2:9" x14ac:dyDescent="0.2">
      <c r="B43" s="2"/>
      <c r="C43" s="3" t="s">
        <v>46</v>
      </c>
      <c r="D43" s="39">
        <v>0</v>
      </c>
      <c r="E43" s="39">
        <v>0</v>
      </c>
      <c r="F43" s="40">
        <f t="shared" si="1"/>
        <v>0</v>
      </c>
      <c r="G43" s="41">
        <v>0</v>
      </c>
      <c r="H43" s="42">
        <v>0</v>
      </c>
      <c r="I43" s="39">
        <v>0</v>
      </c>
    </row>
    <row r="44" spans="2:9" x14ac:dyDescent="0.2">
      <c r="B44" s="2"/>
      <c r="C44" s="3" t="s">
        <v>47</v>
      </c>
      <c r="D44" s="39">
        <v>176653.89</v>
      </c>
      <c r="E44" s="39">
        <v>95000</v>
      </c>
      <c r="F44" s="40">
        <f t="shared" si="1"/>
        <v>271653.89</v>
      </c>
      <c r="G44" s="41">
        <v>198219</v>
      </c>
      <c r="H44" s="42">
        <v>132146</v>
      </c>
      <c r="I44" s="39">
        <v>73434.89</v>
      </c>
    </row>
    <row r="45" spans="2:9" x14ac:dyDescent="0.2">
      <c r="B45" s="2"/>
      <c r="C45" s="3" t="s">
        <v>48</v>
      </c>
      <c r="D45" s="40">
        <v>0</v>
      </c>
      <c r="E45" s="40">
        <v>0</v>
      </c>
      <c r="F45" s="40">
        <v>0</v>
      </c>
      <c r="G45" s="40">
        <v>0</v>
      </c>
      <c r="H45" s="43">
        <v>0</v>
      </c>
      <c r="I45" s="40">
        <v>0</v>
      </c>
    </row>
    <row r="46" spans="2:9" x14ac:dyDescent="0.2">
      <c r="B46" s="2"/>
      <c r="C46" s="3" t="s">
        <v>49</v>
      </c>
      <c r="D46" s="40">
        <v>0</v>
      </c>
      <c r="E46" s="40">
        <v>0</v>
      </c>
      <c r="F46" s="40">
        <v>0</v>
      </c>
      <c r="G46" s="40">
        <v>0</v>
      </c>
      <c r="H46" s="43">
        <v>0</v>
      </c>
      <c r="I46" s="40">
        <v>0</v>
      </c>
    </row>
    <row r="47" spans="2:9" s="8" customFormat="1" x14ac:dyDescent="0.2">
      <c r="B47" s="31" t="s">
        <v>50</v>
      </c>
      <c r="C47" s="32"/>
      <c r="D47" s="44">
        <f>SUM(D48:D56)</f>
        <v>366000</v>
      </c>
      <c r="E47" s="44">
        <f t="shared" ref="E47:F47" si="7">SUM(E48:E56)</f>
        <v>-152500</v>
      </c>
      <c r="F47" s="44">
        <f t="shared" si="7"/>
        <v>213500</v>
      </c>
      <c r="G47" s="44">
        <v>23298.02</v>
      </c>
      <c r="H47" s="38">
        <f t="shared" ref="H47:I47" si="8">SUM(H48:H56)</f>
        <v>13972.2</v>
      </c>
      <c r="I47" s="44">
        <f t="shared" si="8"/>
        <v>190201.98</v>
      </c>
    </row>
    <row r="48" spans="2:9" x14ac:dyDescent="0.2">
      <c r="B48" s="2"/>
      <c r="C48" s="3" t="s">
        <v>51</v>
      </c>
      <c r="D48" s="39">
        <v>366000</v>
      </c>
      <c r="E48" s="39">
        <v>-192500</v>
      </c>
      <c r="F48" s="40">
        <f t="shared" ref="F48:F53" si="9">D48+E48</f>
        <v>173500</v>
      </c>
      <c r="G48" s="40">
        <v>0</v>
      </c>
      <c r="H48" s="43">
        <v>0</v>
      </c>
      <c r="I48" s="39">
        <v>173500</v>
      </c>
    </row>
    <row r="49" spans="2:9" x14ac:dyDescent="0.2">
      <c r="B49" s="2"/>
      <c r="C49" s="3" t="s">
        <v>52</v>
      </c>
      <c r="D49" s="40">
        <v>0</v>
      </c>
      <c r="E49" s="40">
        <v>0</v>
      </c>
      <c r="F49" s="40">
        <f t="shared" si="9"/>
        <v>0</v>
      </c>
      <c r="G49" s="40">
        <v>0</v>
      </c>
      <c r="H49" s="43">
        <v>0</v>
      </c>
      <c r="I49" s="39">
        <v>16701.98</v>
      </c>
    </row>
    <row r="50" spans="2:9" x14ac:dyDescent="0.2">
      <c r="B50" s="2"/>
      <c r="C50" s="3" t="s">
        <v>53</v>
      </c>
      <c r="D50" s="40">
        <v>0</v>
      </c>
      <c r="E50" s="40">
        <v>0</v>
      </c>
      <c r="F50" s="40">
        <f t="shared" si="9"/>
        <v>0</v>
      </c>
      <c r="G50" s="40">
        <v>0</v>
      </c>
      <c r="H50" s="43">
        <v>0</v>
      </c>
      <c r="I50" s="40">
        <v>0</v>
      </c>
    </row>
    <row r="51" spans="2:9" x14ac:dyDescent="0.2">
      <c r="B51" s="2"/>
      <c r="C51" s="3" t="s">
        <v>54</v>
      </c>
      <c r="D51" s="40">
        <v>0</v>
      </c>
      <c r="E51" s="40">
        <v>0</v>
      </c>
      <c r="F51" s="40">
        <f t="shared" si="9"/>
        <v>0</v>
      </c>
      <c r="G51" s="40">
        <v>0</v>
      </c>
      <c r="H51" s="43">
        <v>0</v>
      </c>
      <c r="I51" s="40">
        <v>0</v>
      </c>
    </row>
    <row r="52" spans="2:9" x14ac:dyDescent="0.2">
      <c r="B52" s="2"/>
      <c r="C52" s="3" t="s">
        <v>55</v>
      </c>
      <c r="D52" s="40">
        <v>0</v>
      </c>
      <c r="E52" s="40">
        <v>0</v>
      </c>
      <c r="F52" s="40">
        <f t="shared" si="9"/>
        <v>0</v>
      </c>
      <c r="G52" s="40">
        <v>0</v>
      </c>
      <c r="H52" s="43">
        <v>0</v>
      </c>
      <c r="I52" s="40">
        <v>0</v>
      </c>
    </row>
    <row r="53" spans="2:9" x14ac:dyDescent="0.2">
      <c r="B53" s="2"/>
      <c r="C53" s="3" t="s">
        <v>56</v>
      </c>
      <c r="D53" s="39">
        <v>0</v>
      </c>
      <c r="E53" s="39">
        <v>40000</v>
      </c>
      <c r="F53" s="40">
        <f t="shared" si="9"/>
        <v>40000</v>
      </c>
      <c r="G53" s="41">
        <v>23298.02</v>
      </c>
      <c r="H53" s="42">
        <v>13972.2</v>
      </c>
      <c r="I53" s="39">
        <v>0</v>
      </c>
    </row>
    <row r="54" spans="2:9" x14ac:dyDescent="0.2">
      <c r="B54" s="2"/>
      <c r="C54" s="3" t="s">
        <v>57</v>
      </c>
      <c r="D54" s="40">
        <v>0</v>
      </c>
      <c r="E54" s="40">
        <v>0</v>
      </c>
      <c r="F54" s="40">
        <v>0</v>
      </c>
      <c r="G54" s="40">
        <v>0</v>
      </c>
      <c r="H54" s="43">
        <v>0</v>
      </c>
      <c r="I54" s="40">
        <v>0</v>
      </c>
    </row>
    <row r="55" spans="2:9" x14ac:dyDescent="0.2">
      <c r="B55" s="2"/>
      <c r="C55" s="3" t="s">
        <v>58</v>
      </c>
      <c r="D55" s="40">
        <v>0</v>
      </c>
      <c r="E55" s="40">
        <v>0</v>
      </c>
      <c r="F55" s="40">
        <v>0</v>
      </c>
      <c r="G55" s="40">
        <v>0</v>
      </c>
      <c r="H55" s="43">
        <v>0</v>
      </c>
      <c r="I55" s="40">
        <v>0</v>
      </c>
    </row>
    <row r="56" spans="2:9" x14ac:dyDescent="0.2">
      <c r="B56" s="2"/>
      <c r="C56" s="3" t="s">
        <v>59</v>
      </c>
      <c r="D56" s="40">
        <v>0</v>
      </c>
      <c r="E56" s="40">
        <v>0</v>
      </c>
      <c r="F56" s="40">
        <v>0</v>
      </c>
      <c r="G56" s="40">
        <v>0</v>
      </c>
      <c r="H56" s="43">
        <v>0</v>
      </c>
      <c r="I56" s="40">
        <v>0</v>
      </c>
    </row>
    <row r="57" spans="2:9" s="8" customFormat="1" x14ac:dyDescent="0.2">
      <c r="B57" s="31" t="s">
        <v>60</v>
      </c>
      <c r="C57" s="32"/>
      <c r="D57" s="44">
        <f>SUM(D58:D60)</f>
        <v>5356250.01</v>
      </c>
      <c r="E57" s="44">
        <f t="shared" ref="E57:F57" si="10">SUM(E58:E60)</f>
        <v>-3389234</v>
      </c>
      <c r="F57" s="44">
        <f t="shared" si="10"/>
        <v>1967016.01</v>
      </c>
      <c r="G57" s="44">
        <v>0</v>
      </c>
      <c r="H57" s="38">
        <f t="shared" ref="H57:I57" si="11">SUM(H58:H60)</f>
        <v>0</v>
      </c>
      <c r="I57" s="44">
        <f t="shared" si="11"/>
        <v>1967016.01</v>
      </c>
    </row>
    <row r="58" spans="2:9" x14ac:dyDescent="0.2">
      <c r="B58" s="2"/>
      <c r="C58" s="3" t="s">
        <v>61</v>
      </c>
      <c r="D58" s="39">
        <v>500000.01</v>
      </c>
      <c r="E58" s="39">
        <v>-389000</v>
      </c>
      <c r="F58" s="40">
        <f t="shared" ref="F58:F59" si="12">D58+E58</f>
        <v>111000.01000000001</v>
      </c>
      <c r="G58" s="40">
        <v>0</v>
      </c>
      <c r="H58" s="43">
        <v>0</v>
      </c>
      <c r="I58" s="39">
        <v>111000.01</v>
      </c>
    </row>
    <row r="59" spans="2:9" x14ac:dyDescent="0.2">
      <c r="B59" s="2"/>
      <c r="C59" s="3" t="s">
        <v>62</v>
      </c>
      <c r="D59" s="39">
        <v>4856250</v>
      </c>
      <c r="E59" s="39">
        <v>-3000234</v>
      </c>
      <c r="F59" s="40">
        <f t="shared" si="12"/>
        <v>1856016</v>
      </c>
      <c r="G59" s="40">
        <v>0</v>
      </c>
      <c r="H59" s="43">
        <v>0</v>
      </c>
      <c r="I59" s="39">
        <v>1856016</v>
      </c>
    </row>
    <row r="60" spans="2:9" x14ac:dyDescent="0.2">
      <c r="B60" s="2"/>
      <c r="C60" s="3" t="s">
        <v>63</v>
      </c>
      <c r="D60" s="40">
        <v>0</v>
      </c>
      <c r="E60" s="40">
        <v>0</v>
      </c>
      <c r="F60" s="40">
        <v>0</v>
      </c>
      <c r="G60" s="40">
        <v>0</v>
      </c>
      <c r="H60" s="43">
        <v>0</v>
      </c>
      <c r="I60" s="40">
        <v>0</v>
      </c>
    </row>
    <row r="61" spans="2:9" s="8" customFormat="1" x14ac:dyDescent="0.2">
      <c r="B61" s="31" t="s">
        <v>64</v>
      </c>
      <c r="C61" s="32"/>
      <c r="D61" s="44">
        <v>0</v>
      </c>
      <c r="E61" s="44">
        <v>0</v>
      </c>
      <c r="F61" s="44">
        <v>0</v>
      </c>
      <c r="G61" s="44">
        <v>0</v>
      </c>
      <c r="H61" s="38">
        <v>0</v>
      </c>
      <c r="I61" s="44">
        <v>0</v>
      </c>
    </row>
    <row r="62" spans="2:9" x14ac:dyDescent="0.2">
      <c r="B62" s="2"/>
      <c r="C62" s="3" t="s">
        <v>65</v>
      </c>
      <c r="D62" s="40">
        <v>0</v>
      </c>
      <c r="E62" s="40">
        <v>0</v>
      </c>
      <c r="F62" s="40">
        <v>0</v>
      </c>
      <c r="G62" s="40">
        <v>0</v>
      </c>
      <c r="H62" s="43">
        <v>0</v>
      </c>
      <c r="I62" s="40">
        <v>0</v>
      </c>
    </row>
    <row r="63" spans="2:9" x14ac:dyDescent="0.2">
      <c r="B63" s="2"/>
      <c r="C63" s="3" t="s">
        <v>66</v>
      </c>
      <c r="D63" s="40">
        <v>0</v>
      </c>
      <c r="E63" s="40">
        <v>0</v>
      </c>
      <c r="F63" s="40">
        <v>0</v>
      </c>
      <c r="G63" s="40">
        <v>0</v>
      </c>
      <c r="H63" s="43">
        <v>0</v>
      </c>
      <c r="I63" s="40">
        <v>0</v>
      </c>
    </row>
    <row r="64" spans="2:9" x14ac:dyDescent="0.2">
      <c r="B64" s="2"/>
      <c r="C64" s="3" t="s">
        <v>67</v>
      </c>
      <c r="D64" s="40">
        <v>0</v>
      </c>
      <c r="E64" s="40">
        <v>0</v>
      </c>
      <c r="F64" s="40">
        <v>0</v>
      </c>
      <c r="G64" s="40">
        <v>0</v>
      </c>
      <c r="H64" s="43">
        <v>0</v>
      </c>
      <c r="I64" s="40">
        <v>0</v>
      </c>
    </row>
    <row r="65" spans="2:9" x14ac:dyDescent="0.2">
      <c r="B65" s="2"/>
      <c r="C65" s="3" t="s">
        <v>68</v>
      </c>
      <c r="D65" s="40">
        <v>0</v>
      </c>
      <c r="E65" s="40">
        <v>0</v>
      </c>
      <c r="F65" s="40">
        <v>0</v>
      </c>
      <c r="G65" s="40">
        <v>0</v>
      </c>
      <c r="H65" s="43">
        <v>0</v>
      </c>
      <c r="I65" s="40">
        <v>0</v>
      </c>
    </row>
    <row r="66" spans="2:9" x14ac:dyDescent="0.2">
      <c r="B66" s="2"/>
      <c r="C66" s="3" t="s">
        <v>69</v>
      </c>
      <c r="D66" s="40">
        <v>0</v>
      </c>
      <c r="E66" s="40">
        <v>0</v>
      </c>
      <c r="F66" s="40">
        <v>0</v>
      </c>
      <c r="G66" s="40">
        <v>0</v>
      </c>
      <c r="H66" s="43">
        <v>0</v>
      </c>
      <c r="I66" s="40">
        <v>0</v>
      </c>
    </row>
    <row r="67" spans="2:9" x14ac:dyDescent="0.2">
      <c r="B67" s="2"/>
      <c r="C67" s="3" t="s">
        <v>70</v>
      </c>
      <c r="D67" s="40">
        <v>0</v>
      </c>
      <c r="E67" s="40">
        <v>0</v>
      </c>
      <c r="F67" s="40">
        <v>0</v>
      </c>
      <c r="G67" s="40">
        <v>0</v>
      </c>
      <c r="H67" s="43">
        <v>0</v>
      </c>
      <c r="I67" s="40">
        <v>0</v>
      </c>
    </row>
    <row r="68" spans="2:9" x14ac:dyDescent="0.2">
      <c r="B68" s="2"/>
      <c r="C68" s="3" t="s">
        <v>71</v>
      </c>
      <c r="D68" s="40">
        <v>0</v>
      </c>
      <c r="E68" s="40">
        <v>0</v>
      </c>
      <c r="F68" s="40">
        <v>0</v>
      </c>
      <c r="G68" s="40">
        <v>0</v>
      </c>
      <c r="H68" s="43">
        <v>0</v>
      </c>
      <c r="I68" s="40">
        <v>0</v>
      </c>
    </row>
    <row r="69" spans="2:9" s="8" customFormat="1" x14ac:dyDescent="0.2">
      <c r="B69" s="31" t="s">
        <v>72</v>
      </c>
      <c r="C69" s="32"/>
      <c r="D69" s="44">
        <v>0</v>
      </c>
      <c r="E69" s="44">
        <v>0</v>
      </c>
      <c r="F69" s="44">
        <v>0</v>
      </c>
      <c r="G69" s="44">
        <v>0</v>
      </c>
      <c r="H69" s="38">
        <v>0</v>
      </c>
      <c r="I69" s="44">
        <v>0</v>
      </c>
    </row>
    <row r="70" spans="2:9" x14ac:dyDescent="0.2">
      <c r="B70" s="2"/>
      <c r="C70" s="3" t="s">
        <v>73</v>
      </c>
      <c r="D70" s="40">
        <v>0</v>
      </c>
      <c r="E70" s="40">
        <v>0</v>
      </c>
      <c r="F70" s="40">
        <v>0</v>
      </c>
      <c r="G70" s="40">
        <v>0</v>
      </c>
      <c r="H70" s="43">
        <v>0</v>
      </c>
      <c r="I70" s="40">
        <v>0</v>
      </c>
    </row>
    <row r="71" spans="2:9" x14ac:dyDescent="0.2">
      <c r="B71" s="2"/>
      <c r="C71" s="3" t="s">
        <v>74</v>
      </c>
      <c r="D71" s="40">
        <v>0</v>
      </c>
      <c r="E71" s="40">
        <v>0</v>
      </c>
      <c r="F71" s="40">
        <v>0</v>
      </c>
      <c r="G71" s="40">
        <v>0</v>
      </c>
      <c r="H71" s="43">
        <v>0</v>
      </c>
      <c r="I71" s="40">
        <v>0</v>
      </c>
    </row>
    <row r="72" spans="2:9" x14ac:dyDescent="0.2">
      <c r="B72" s="2"/>
      <c r="C72" s="3" t="s">
        <v>75</v>
      </c>
      <c r="D72" s="40">
        <v>0</v>
      </c>
      <c r="E72" s="40">
        <v>0</v>
      </c>
      <c r="F72" s="40">
        <v>0</v>
      </c>
      <c r="G72" s="40">
        <v>0</v>
      </c>
      <c r="H72" s="43">
        <v>0</v>
      </c>
      <c r="I72" s="40">
        <v>0</v>
      </c>
    </row>
    <row r="73" spans="2:9" s="8" customFormat="1" x14ac:dyDescent="0.2">
      <c r="B73" s="31" t="s">
        <v>76</v>
      </c>
      <c r="C73" s="32"/>
      <c r="D73" s="44">
        <v>0</v>
      </c>
      <c r="E73" s="44">
        <v>0</v>
      </c>
      <c r="F73" s="44">
        <v>0</v>
      </c>
      <c r="G73" s="44">
        <v>0</v>
      </c>
      <c r="H73" s="38">
        <v>0</v>
      </c>
      <c r="I73" s="44">
        <v>0</v>
      </c>
    </row>
    <row r="74" spans="2:9" x14ac:dyDescent="0.2">
      <c r="B74" s="2"/>
      <c r="C74" s="3" t="s">
        <v>77</v>
      </c>
      <c r="D74" s="40">
        <v>0</v>
      </c>
      <c r="E74" s="40">
        <v>0</v>
      </c>
      <c r="F74" s="40">
        <v>0</v>
      </c>
      <c r="G74" s="40">
        <v>0</v>
      </c>
      <c r="H74" s="43">
        <v>0</v>
      </c>
      <c r="I74" s="40">
        <v>0</v>
      </c>
    </row>
    <row r="75" spans="2:9" x14ac:dyDescent="0.2">
      <c r="B75" s="2"/>
      <c r="C75" s="3" t="s">
        <v>78</v>
      </c>
      <c r="D75" s="40">
        <v>0</v>
      </c>
      <c r="E75" s="40">
        <v>0</v>
      </c>
      <c r="F75" s="40">
        <v>0</v>
      </c>
      <c r="G75" s="40">
        <v>0</v>
      </c>
      <c r="H75" s="43">
        <v>0</v>
      </c>
      <c r="I75" s="40">
        <v>0</v>
      </c>
    </row>
    <row r="76" spans="2:9" x14ac:dyDescent="0.2">
      <c r="B76" s="2"/>
      <c r="C76" s="3" t="s">
        <v>79</v>
      </c>
      <c r="D76" s="40">
        <v>0</v>
      </c>
      <c r="E76" s="40">
        <v>0</v>
      </c>
      <c r="F76" s="40">
        <v>0</v>
      </c>
      <c r="G76" s="40">
        <v>0</v>
      </c>
      <c r="H76" s="43">
        <v>0</v>
      </c>
      <c r="I76" s="40">
        <v>0</v>
      </c>
    </row>
    <row r="77" spans="2:9" x14ac:dyDescent="0.2">
      <c r="B77" s="2"/>
      <c r="C77" s="3" t="s">
        <v>80</v>
      </c>
      <c r="D77" s="40">
        <v>0</v>
      </c>
      <c r="E77" s="40">
        <v>0</v>
      </c>
      <c r="F77" s="40">
        <v>0</v>
      </c>
      <c r="G77" s="40">
        <v>0</v>
      </c>
      <c r="H77" s="43">
        <v>0</v>
      </c>
      <c r="I77" s="40">
        <v>0</v>
      </c>
    </row>
    <row r="78" spans="2:9" x14ac:dyDescent="0.2">
      <c r="B78" s="2"/>
      <c r="C78" s="3" t="s">
        <v>81</v>
      </c>
      <c r="D78" s="40">
        <v>0</v>
      </c>
      <c r="E78" s="40">
        <v>0</v>
      </c>
      <c r="F78" s="40">
        <v>0</v>
      </c>
      <c r="G78" s="40">
        <v>0</v>
      </c>
      <c r="H78" s="43">
        <v>0</v>
      </c>
      <c r="I78" s="40">
        <v>0</v>
      </c>
    </row>
    <row r="79" spans="2:9" x14ac:dyDescent="0.2">
      <c r="B79" s="2"/>
      <c r="C79" s="3" t="s">
        <v>82</v>
      </c>
      <c r="D79" s="40">
        <v>0</v>
      </c>
      <c r="E79" s="40">
        <v>0</v>
      </c>
      <c r="F79" s="40">
        <v>0</v>
      </c>
      <c r="G79" s="40">
        <v>0</v>
      </c>
      <c r="H79" s="43">
        <v>0</v>
      </c>
      <c r="I79" s="40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43">
        <v>0</v>
      </c>
      <c r="I80" s="46">
        <v>0</v>
      </c>
    </row>
    <row r="81" spans="1:9" ht="12.75" thickBot="1" x14ac:dyDescent="0.25">
      <c r="B81" s="33" t="s">
        <v>84</v>
      </c>
      <c r="C81" s="34"/>
      <c r="D81" s="7">
        <f>D9+D17+D27+D37+D47+D57+D61+D73</f>
        <v>25923625.659999996</v>
      </c>
      <c r="E81" s="7">
        <f t="shared" ref="E81:I81" si="13">E9+E17+E27+E37+E47+E57+E61+E73</f>
        <v>270298.74000000022</v>
      </c>
      <c r="F81" s="7">
        <f t="shared" si="13"/>
        <v>26193924.400000002</v>
      </c>
      <c r="G81" s="7">
        <f t="shared" si="13"/>
        <v>11629482.83</v>
      </c>
      <c r="H81" s="7">
        <f t="shared" si="13"/>
        <v>8473435.8499999996</v>
      </c>
      <c r="I81" s="7">
        <f t="shared" si="13"/>
        <v>14564441.57</v>
      </c>
    </row>
    <row r="88" spans="1:9" ht="15" x14ac:dyDescent="0.25">
      <c r="A88" s="47" t="s">
        <v>91</v>
      </c>
      <c r="B88" s="47"/>
      <c r="C88" s="47"/>
      <c r="D88" s="48"/>
      <c r="E88" s="49"/>
      <c r="F88" s="47" t="s">
        <v>92</v>
      </c>
      <c r="G88" s="47"/>
      <c r="H88" s="47"/>
      <c r="I88" s="47"/>
    </row>
    <row r="89" spans="1:9" ht="15" x14ac:dyDescent="0.25">
      <c r="A89" s="47" t="s">
        <v>93</v>
      </c>
      <c r="B89" s="47"/>
      <c r="C89" s="47"/>
      <c r="D89" s="48"/>
      <c r="E89" s="49"/>
      <c r="F89" s="47" t="s">
        <v>94</v>
      </c>
      <c r="G89" s="47"/>
      <c r="H89" s="47"/>
      <c r="I89" s="47"/>
    </row>
  </sheetData>
  <mergeCells count="21">
    <mergeCell ref="A88:C88"/>
    <mergeCell ref="F88:I88"/>
    <mergeCell ref="A89:C89"/>
    <mergeCell ref="F89:I89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39370078740157483" right="0.19685039370078741" top="0.59055118110236227" bottom="0.39370078740157483" header="0.31496062992125984" footer="0.31496062992125984"/>
  <pageSetup scale="90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 COG</vt:lpstr>
      <vt:lpstr>'EAE COG'!Área_de_impresión</vt:lpstr>
      <vt:lpstr>'EAE COG'!Títulos_a_imprimir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2018-04-27T16:45:42Z</cp:lastPrinted>
  <dcterms:created xsi:type="dcterms:W3CDTF">2015-10-07T18:40:37Z</dcterms:created>
  <dcterms:modified xsi:type="dcterms:W3CDTF">2018-04-27T16:46:07Z</dcterms:modified>
</cp:coreProperties>
</file>