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370858B9-BB92-40D9-9282-8295D8D348A3}" xr6:coauthVersionLast="31" xr6:coauthVersionMax="31" xr10:uidLastSave="{00000000-0000-0000-0000-000000000000}"/>
  <bookViews>
    <workbookView xWindow="0" yWindow="0" windowWidth="16395" windowHeight="6210" xr2:uid="{00000000-000D-0000-FFFF-FFFF00000000}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F19" i="1"/>
  <c r="E19" i="1"/>
  <c r="F10" i="1"/>
  <c r="F8" i="1" s="1"/>
  <c r="E10" i="1"/>
  <c r="D19" i="1"/>
  <c r="D10" i="1"/>
  <c r="D8" i="1" l="1"/>
  <c r="G19" i="1"/>
  <c r="E8" i="1"/>
  <c r="H19" i="1"/>
  <c r="G10" i="1"/>
  <c r="H10" i="1"/>
  <c r="H8" i="1" s="1"/>
  <c r="G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<sst xmlns="http://schemas.openxmlformats.org/spreadsheetml/2006/main" count="44" uniqueCount="44">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</sst>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636932</xdr:colOff>
      <xdr:row>3</xdr:row>
      <xdr:rowOff>180975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19050</xdr:rowOff>
    </xdr:from>
    <xdr:to>
      <xdr:col>7</xdr:col>
      <xdr:colOff>1419225</xdr:colOff>
      <xdr:row>3</xdr:row>
      <xdr:rowOff>171450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219075"/>
          <a:ext cx="11906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showGridLines="0" tabSelected="1" topLeftCell="A27" zoomScaleNormal="100" workbookViewId="0">
      <selection activeCell="B2" sqref="B2:H9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30" t="s">
        <v>31</v>
      </c>
      <c r="C2" s="31"/>
      <c r="D2" s="31"/>
      <c r="E2" s="31"/>
      <c r="F2" s="31"/>
      <c r="G2" s="31"/>
      <c r="H2" s="32"/>
    </row>
    <row r="3" spans="2:8" x14ac:dyDescent="0.25">
      <c r="B3" s="33" t="s">
        <v>0</v>
      </c>
      <c r="C3" s="34"/>
      <c r="D3" s="34"/>
      <c r="E3" s="34"/>
      <c r="F3" s="34"/>
      <c r="G3" s="34"/>
      <c r="H3" s="35"/>
    </row>
    <row r="4" spans="2:8" thickBot="1" x14ac:dyDescent="0.35">
      <c r="B4" s="36" t="s">
        <v>29</v>
      </c>
      <c r="C4" s="37"/>
      <c r="D4" s="37"/>
      <c r="E4" s="37"/>
      <c r="F4" s="37"/>
      <c r="G4" s="37"/>
      <c r="H4" s="38"/>
    </row>
    <row r="5" spans="2:8" x14ac:dyDescent="0.25">
      <c r="B5" s="39" t="s">
        <v>1</v>
      </c>
      <c r="C5" s="40"/>
      <c r="D5" s="42" t="s">
        <v>2</v>
      </c>
      <c r="E5" s="42" t="s">
        <v>3</v>
      </c>
      <c r="F5" s="42" t="s">
        <v>4</v>
      </c>
      <c r="G5" s="2" t="s">
        <v>5</v>
      </c>
      <c r="H5" s="2" t="s">
        <v>6</v>
      </c>
    </row>
    <row r="6" spans="2:8" ht="15.75" thickBot="1" x14ac:dyDescent="0.3">
      <c r="B6" s="36"/>
      <c r="C6" s="41"/>
      <c r="D6" s="43"/>
      <c r="E6" s="43"/>
      <c r="F6" s="43"/>
      <c r="G6" s="12" t="s">
        <v>7</v>
      </c>
      <c r="H6" s="12" t="s">
        <v>8</v>
      </c>
    </row>
    <row r="7" spans="2:8" ht="14.45" x14ac:dyDescent="0.3">
      <c r="B7" s="26"/>
      <c r="C7" s="27"/>
      <c r="D7" s="3"/>
      <c r="E7" s="3"/>
      <c r="F7" s="3"/>
      <c r="G7" s="3"/>
      <c r="H7" s="3"/>
    </row>
    <row r="8" spans="2:8" x14ac:dyDescent="0.25">
      <c r="B8" s="28" t="s">
        <v>9</v>
      </c>
      <c r="C8" s="29"/>
      <c r="D8" s="4">
        <f>+D10+D19</f>
        <v>47262392.799999997</v>
      </c>
      <c r="E8" s="4">
        <f>+E10+E19</f>
        <v>31504917.009999998</v>
      </c>
      <c r="F8" s="4">
        <f>+F10+F19</f>
        <v>23525916.920000002</v>
      </c>
      <c r="G8" s="4">
        <f>+G10+G19</f>
        <v>55241392.890000001</v>
      </c>
      <c r="H8" s="4">
        <f>+H10+H19</f>
        <v>7979000.0899999989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6799731.0499999998</v>
      </c>
      <c r="E10" s="4">
        <f>SUM(E11:E17)</f>
        <v>27401007.579999998</v>
      </c>
      <c r="F10" s="4">
        <f>SUM(F11:F17)</f>
        <v>23525916.920000002</v>
      </c>
      <c r="G10" s="4">
        <f>SUM(G11:G17)</f>
        <v>10674821.709999999</v>
      </c>
      <c r="H10" s="4">
        <f>SUM(H11:H17)</f>
        <v>3875090.6599999992</v>
      </c>
    </row>
    <row r="11" spans="2:8" x14ac:dyDescent="0.25">
      <c r="B11" s="7"/>
      <c r="C11" s="3" t="s">
        <v>11</v>
      </c>
      <c r="D11" s="6">
        <v>3017119.84</v>
      </c>
      <c r="E11" s="6">
        <v>14046484.630000001</v>
      </c>
      <c r="F11" s="6">
        <v>10376916.050000001</v>
      </c>
      <c r="G11" s="6">
        <f>+D11+E11-F11</f>
        <v>6686688.4199999981</v>
      </c>
      <c r="H11" s="6">
        <f>+G11-D11</f>
        <v>3669568.5799999982</v>
      </c>
    </row>
    <row r="12" spans="2:8" x14ac:dyDescent="0.25">
      <c r="B12" s="7"/>
      <c r="C12" s="3" t="s">
        <v>12</v>
      </c>
      <c r="D12" s="6">
        <v>3749611.21</v>
      </c>
      <c r="E12" s="6">
        <v>13277332.949999999</v>
      </c>
      <c r="F12" s="6">
        <v>13149000.869999999</v>
      </c>
      <c r="G12" s="6">
        <f t="shared" ref="G12:G17" si="0">+D12+E12-F12</f>
        <v>3877943.290000001</v>
      </c>
      <c r="H12" s="6">
        <f t="shared" ref="H12:H17" si="1">+G12-D12</f>
        <v>128332.08000000101</v>
      </c>
    </row>
    <row r="13" spans="2:8" x14ac:dyDescent="0.25">
      <c r="B13" s="7"/>
      <c r="C13" s="3" t="s">
        <v>13</v>
      </c>
      <c r="D13" s="6">
        <v>5000</v>
      </c>
      <c r="E13" s="6">
        <v>77190</v>
      </c>
      <c r="F13" s="6">
        <v>0</v>
      </c>
      <c r="G13" s="6">
        <f t="shared" si="0"/>
        <v>82190</v>
      </c>
      <c r="H13" s="6">
        <f t="shared" si="1"/>
        <v>77190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0"/>
        <v>0</v>
      </c>
      <c r="H14" s="6">
        <f t="shared" si="1"/>
        <v>0</v>
      </c>
    </row>
    <row r="15" spans="2:8" x14ac:dyDescent="0.25">
      <c r="B15" s="7"/>
      <c r="C15" s="3" t="s">
        <v>15</v>
      </c>
      <c r="D15" s="6">
        <v>28000</v>
      </c>
      <c r="E15" s="6">
        <v>0</v>
      </c>
      <c r="F15" s="6">
        <v>0</v>
      </c>
      <c r="G15" s="6">
        <f t="shared" si="0"/>
        <v>28000</v>
      </c>
      <c r="H15" s="6">
        <f t="shared" si="1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f t="shared" si="1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f t="shared" si="1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40462661.75</v>
      </c>
      <c r="E19" s="4">
        <f>SUM(E20:E28)</f>
        <v>4103909.43</v>
      </c>
      <c r="F19" s="4">
        <f>SUM(F20:F28)</f>
        <v>0</v>
      </c>
      <c r="G19" s="4">
        <f>SUM(G20:G28)</f>
        <v>44566571.18</v>
      </c>
      <c r="H19" s="4">
        <f>SUM(H20:H28)</f>
        <v>4103909.4299999997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2">+D20+E20-F20</f>
        <v>0</v>
      </c>
      <c r="H20" s="6">
        <f t="shared" ref="H20:H28" si="3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2"/>
        <v>0</v>
      </c>
      <c r="H21" s="6">
        <f t="shared" si="3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35167440.359999999</v>
      </c>
      <c r="E22" s="6">
        <v>4103909.43</v>
      </c>
      <c r="F22" s="6">
        <v>0</v>
      </c>
      <c r="G22" s="6">
        <f t="shared" si="2"/>
        <v>39271349.789999999</v>
      </c>
      <c r="H22" s="6">
        <f t="shared" si="3"/>
        <v>4103909.4299999997</v>
      </c>
    </row>
    <row r="23" spans="1:8" x14ac:dyDescent="0.25">
      <c r="B23" s="7"/>
      <c r="C23" s="3" t="s">
        <v>22</v>
      </c>
      <c r="D23" s="6">
        <v>5295221.3899999997</v>
      </c>
      <c r="E23" s="6">
        <v>0</v>
      </c>
      <c r="F23" s="6">
        <v>0</v>
      </c>
      <c r="G23" s="6">
        <f t="shared" si="2"/>
        <v>5295221.3899999997</v>
      </c>
      <c r="H23" s="6">
        <f t="shared" si="3"/>
        <v>0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2"/>
        <v>0</v>
      </c>
      <c r="H24" s="6">
        <f t="shared" si="3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2"/>
        <v>0</v>
      </c>
      <c r="H25" s="6">
        <f t="shared" si="3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2"/>
        <v>0</v>
      </c>
      <c r="H26" s="6">
        <f t="shared" si="3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2"/>
        <v>0</v>
      </c>
      <c r="H27" s="6">
        <f t="shared" si="3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2"/>
        <v>0</v>
      </c>
      <c r="H28" s="6">
        <f t="shared" si="3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5" t="s">
        <v>28</v>
      </c>
      <c r="C31" s="25"/>
      <c r="D31" s="25"/>
      <c r="E31" s="25"/>
      <c r="F31" s="25"/>
      <c r="G31" s="25"/>
      <c r="H31" s="25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8" hidden="1" x14ac:dyDescent="0.25"/>
    <row r="82" spans="3:8" hidden="1" x14ac:dyDescent="0.25"/>
    <row r="83" spans="3:8" hidden="1" x14ac:dyDescent="0.25"/>
    <row r="87" spans="3:8" ht="22.5" x14ac:dyDescent="0.25">
      <c r="C87" s="13" t="s">
        <v>32</v>
      </c>
      <c r="D87" s="14"/>
      <c r="E87" s="13" t="s">
        <v>33</v>
      </c>
    </row>
    <row r="88" spans="3:8" ht="39" customHeight="1" x14ac:dyDescent="0.25">
      <c r="C88" s="15" t="s">
        <v>34</v>
      </c>
      <c r="D88" s="16"/>
      <c r="E88" s="15" t="s">
        <v>35</v>
      </c>
    </row>
    <row r="89" spans="3:8" ht="22.5" x14ac:dyDescent="0.25">
      <c r="C89" s="17" t="s">
        <v>36</v>
      </c>
      <c r="D89" s="18"/>
      <c r="E89" s="13" t="s">
        <v>37</v>
      </c>
      <c r="G89" s="19"/>
      <c r="H89" s="20"/>
    </row>
    <row r="90" spans="3:8" ht="44.25" customHeight="1" x14ac:dyDescent="0.25">
      <c r="C90" s="15" t="s">
        <v>38</v>
      </c>
      <c r="D90" s="21"/>
      <c r="E90" s="15" t="s">
        <v>39</v>
      </c>
      <c r="G90" s="22"/>
      <c r="H90" s="22"/>
    </row>
    <row r="91" spans="3:8" ht="22.5" x14ac:dyDescent="0.25">
      <c r="C91" s="17" t="s">
        <v>40</v>
      </c>
      <c r="D91" s="18"/>
      <c r="E91" s="17" t="s">
        <v>41</v>
      </c>
      <c r="G91" s="23"/>
      <c r="H91" s="23"/>
    </row>
    <row r="92" spans="3:8" x14ac:dyDescent="0.25">
      <c r="C92" s="21" t="s">
        <v>42</v>
      </c>
      <c r="D92" s="21"/>
      <c r="E92" s="21" t="s">
        <v>43</v>
      </c>
      <c r="G92" s="24"/>
      <c r="H92" s="24"/>
    </row>
  </sheetData>
  <mergeCells count="13">
    <mergeCell ref="B2:H2"/>
    <mergeCell ref="B3:H3"/>
    <mergeCell ref="B4:H4"/>
    <mergeCell ref="B5:C6"/>
    <mergeCell ref="D5:D6"/>
    <mergeCell ref="E5:E6"/>
    <mergeCell ref="F5:F6"/>
    <mergeCell ref="G90:H90"/>
    <mergeCell ref="G91:H91"/>
    <mergeCell ref="G92:H92"/>
    <mergeCell ref="B31:H31"/>
    <mergeCell ref="B7:C7"/>
    <mergeCell ref="B8:C8"/>
  </mergeCells>
  <pageMargins left="0.7" right="0.7" top="0.48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2018-04-21T02:10:05Z</cp:lastPrinted>
  <dcterms:created xsi:type="dcterms:W3CDTF">2015-10-07T18:30:50Z</dcterms:created>
  <dcterms:modified xsi:type="dcterms:W3CDTF">2018-04-21T02:10:07Z</dcterms:modified>
</cp:coreProperties>
</file>