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3E70C831-CC77-4958-98AE-ECC43FA0D7C0}" xr6:coauthVersionLast="34" xr6:coauthVersionMax="34" xr10:uidLastSave="{00000000-0000-0000-0000-000000000000}"/>
  <bookViews>
    <workbookView xWindow="0" yWindow="0" windowWidth="16395" windowHeight="6210" xr2:uid="{00000000-000D-0000-FFFF-FFFF00000000}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H23" i="1" s="1"/>
  <c r="G22" i="1"/>
  <c r="G21" i="1"/>
  <c r="G20" i="1"/>
  <c r="H28" i="1"/>
  <c r="H27" i="1"/>
  <c r="H26" i="1"/>
  <c r="H25" i="1"/>
  <c r="H24" i="1"/>
  <c r="H22" i="1"/>
  <c r="H21" i="1"/>
  <c r="H20" i="1"/>
  <c r="E19" i="1"/>
  <c r="F19" i="1"/>
  <c r="D19" i="1"/>
  <c r="D8" i="1" s="1"/>
  <c r="E10" i="1"/>
  <c r="E8" i="1" s="1"/>
  <c r="F10" i="1"/>
  <c r="G10" i="1"/>
  <c r="H10" i="1"/>
  <c r="D10" i="1"/>
  <c r="G12" i="1"/>
  <c r="H12" i="1" s="1"/>
  <c r="G13" i="1"/>
  <c r="H13" i="1" s="1"/>
  <c r="H11" i="1"/>
  <c r="G11" i="1"/>
  <c r="G19" i="1" l="1"/>
  <c r="G8" i="1" s="1"/>
  <c r="H19" i="1"/>
  <c r="H8" i="1" s="1"/>
  <c r="F8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<sst xmlns="http://schemas.openxmlformats.org/spreadsheetml/2006/main" count="40" uniqueCount="40">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</sst>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610593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228599</xdr:colOff>
      <xdr:row>1</xdr:row>
      <xdr:rowOff>9526</xdr:rowOff>
    </xdr:from>
    <xdr:to>
      <xdr:col>7</xdr:col>
      <xdr:colOff>1390650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58199" y="200026"/>
          <a:ext cx="1162051" cy="5429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894766</xdr:colOff>
      <xdr:row>93</xdr:row>
      <xdr:rowOff>0</xdr:rowOff>
    </xdr:from>
    <xdr:to>
      <xdr:col>7</xdr:col>
      <xdr:colOff>523637</xdr:colOff>
      <xdr:row>93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524041" y="8239125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95</xdr:row>
      <xdr:rowOff>0</xdr:rowOff>
    </xdr:from>
    <xdr:to>
      <xdr:col>7</xdr:col>
      <xdr:colOff>552501</xdr:colOff>
      <xdr:row>95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552905" y="9067800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533978</xdr:colOff>
      <xdr:row>93</xdr:row>
      <xdr:rowOff>-1</xdr:rowOff>
    </xdr:from>
    <xdr:to>
      <xdr:col>2</xdr:col>
      <xdr:colOff>2760576</xdr:colOff>
      <xdr:row>93</xdr:row>
      <xdr:rowOff>-1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57828" y="8239124"/>
          <a:ext cx="22170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94</xdr:row>
      <xdr:rowOff>620568</xdr:rowOff>
    </xdr:from>
    <xdr:to>
      <xdr:col>2</xdr:col>
      <xdr:colOff>2746150</xdr:colOff>
      <xdr:row>94</xdr:row>
      <xdr:rowOff>620568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43402" y="9050193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showGridLines="0" tabSelected="1" zoomScaleNormal="100" workbookViewId="0">
      <selection activeCell="K21" sqref="K2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29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2" t="s">
        <v>7</v>
      </c>
      <c r="H6" s="12" t="s">
        <v>8</v>
      </c>
    </row>
    <row r="7" spans="2:8" ht="9.6" customHeight="1" x14ac:dyDescent="0.3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4">
        <f>+D10+D19</f>
        <v>209250674.72</v>
      </c>
      <c r="E8" s="4">
        <f t="shared" ref="E8:H8" si="0">+E10+E19</f>
        <v>261115540.34999996</v>
      </c>
      <c r="F8" s="4">
        <f t="shared" si="0"/>
        <v>302839289.35000002</v>
      </c>
      <c r="G8" s="4">
        <f t="shared" si="0"/>
        <v>167526925.72</v>
      </c>
      <c r="H8" s="4">
        <f t="shared" si="0"/>
        <v>-41723749.000000022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43251633.530000001</v>
      </c>
      <c r="E10" s="4">
        <f t="shared" ref="E10:H10" si="1">SUM(E11:E17)</f>
        <v>142371500.97999999</v>
      </c>
      <c r="F10" s="4">
        <f t="shared" si="1"/>
        <v>147234078.69999999</v>
      </c>
      <c r="G10" s="4">
        <f t="shared" si="1"/>
        <v>38389055.809999995</v>
      </c>
      <c r="H10" s="4">
        <f t="shared" si="1"/>
        <v>-4862577.7200000044</v>
      </c>
    </row>
    <row r="11" spans="2:8" x14ac:dyDescent="0.25">
      <c r="B11" s="7"/>
      <c r="C11" s="3" t="s">
        <v>11</v>
      </c>
      <c r="D11" s="6">
        <v>28275131.609999999</v>
      </c>
      <c r="E11" s="6">
        <v>92729029.959999993</v>
      </c>
      <c r="F11" s="6">
        <v>99349054.090000004</v>
      </c>
      <c r="G11" s="6">
        <f>+D11+E11-F11</f>
        <v>21655107.479999989</v>
      </c>
      <c r="H11" s="6">
        <f>+G11-D11</f>
        <v>-6620024.1300000101</v>
      </c>
    </row>
    <row r="12" spans="2:8" x14ac:dyDescent="0.25">
      <c r="B12" s="7"/>
      <c r="C12" s="3" t="s">
        <v>12</v>
      </c>
      <c r="D12" s="6">
        <v>14415496.529999999</v>
      </c>
      <c r="E12" s="6">
        <v>49431671.020000003</v>
      </c>
      <c r="F12" s="6">
        <v>46877824.609999999</v>
      </c>
      <c r="G12" s="6">
        <f t="shared" ref="G12:G13" si="2">+D12+E12-F12</f>
        <v>16969342.940000005</v>
      </c>
      <c r="H12" s="6">
        <f t="shared" ref="H12:H13" si="3">+G12-D12</f>
        <v>2553846.4100000057</v>
      </c>
    </row>
    <row r="13" spans="2:8" x14ac:dyDescent="0.25">
      <c r="B13" s="7"/>
      <c r="C13" s="3" t="s">
        <v>13</v>
      </c>
      <c r="D13" s="6">
        <v>561005.39</v>
      </c>
      <c r="E13" s="6">
        <v>210800</v>
      </c>
      <c r="F13" s="6">
        <v>1007200</v>
      </c>
      <c r="G13" s="6">
        <f t="shared" si="2"/>
        <v>-235394.61</v>
      </c>
      <c r="H13" s="6">
        <f t="shared" si="3"/>
        <v>-796400</v>
      </c>
    </row>
    <row r="14" spans="2:8" ht="14.45" x14ac:dyDescent="0.3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x14ac:dyDescent="0.3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14.45" x14ac:dyDescent="0.3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165999041.19</v>
      </c>
      <c r="E19" s="4">
        <f t="shared" ref="E19:H19" si="4">SUM(E20:E28)</f>
        <v>118744039.36999999</v>
      </c>
      <c r="F19" s="4">
        <f t="shared" si="4"/>
        <v>155605210.65000001</v>
      </c>
      <c r="G19" s="4">
        <f t="shared" si="4"/>
        <v>129137869.91</v>
      </c>
      <c r="H19" s="4">
        <f t="shared" si="4"/>
        <v>-36861171.280000016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135157624.53</v>
      </c>
      <c r="E22" s="6">
        <v>116049901.88</v>
      </c>
      <c r="F22" s="6">
        <v>155605210.65000001</v>
      </c>
      <c r="G22" s="6">
        <f t="shared" si="5"/>
        <v>95602315.75999999</v>
      </c>
      <c r="H22" s="6">
        <f t="shared" si="6"/>
        <v>-39555308.770000011</v>
      </c>
    </row>
    <row r="23" spans="1:8" x14ac:dyDescent="0.25">
      <c r="B23" s="7"/>
      <c r="C23" s="3" t="s">
        <v>22</v>
      </c>
      <c r="D23" s="6">
        <v>30841416.66</v>
      </c>
      <c r="E23" s="6">
        <v>2694137.49</v>
      </c>
      <c r="F23" s="6">
        <v>0</v>
      </c>
      <c r="G23" s="6">
        <f t="shared" si="5"/>
        <v>33535554.149999999</v>
      </c>
      <c r="H23" s="6">
        <f t="shared" si="6"/>
        <v>2694137.4899999984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9" hidden="1" x14ac:dyDescent="0.25"/>
    <row r="82" spans="3:9" hidden="1" x14ac:dyDescent="0.25"/>
    <row r="83" spans="3:9" hidden="1" x14ac:dyDescent="0.25"/>
    <row r="84" spans="3:9" hidden="1" x14ac:dyDescent="0.25"/>
    <row r="85" spans="3:9" hidden="1" x14ac:dyDescent="0.25"/>
    <row r="86" spans="3:9" hidden="1" x14ac:dyDescent="0.25"/>
    <row r="87" spans="3:9" hidden="1" x14ac:dyDescent="0.25"/>
    <row r="88" spans="3:9" hidden="1" x14ac:dyDescent="0.25"/>
    <row r="89" spans="3:9" hidden="1" x14ac:dyDescent="0.25"/>
    <row r="90" spans="3:9" hidden="1" x14ac:dyDescent="0.25"/>
    <row r="91" spans="3:9" hidden="1" x14ac:dyDescent="0.25"/>
    <row r="94" spans="3:9" x14ac:dyDescent="0.25">
      <c r="C94" s="13" t="s">
        <v>32</v>
      </c>
      <c r="F94"/>
      <c r="G94" s="14" t="s">
        <v>33</v>
      </c>
      <c r="H94" s="15"/>
      <c r="I94" s="15"/>
    </row>
    <row r="95" spans="3:9" ht="50.25" customHeight="1" x14ac:dyDescent="0.25">
      <c r="C95" s="16" t="s">
        <v>34</v>
      </c>
      <c r="F95" s="17"/>
      <c r="G95" s="18" t="s">
        <v>35</v>
      </c>
      <c r="H95" s="19"/>
      <c r="I95" s="19"/>
    </row>
    <row r="96" spans="3:9" x14ac:dyDescent="0.25">
      <c r="C96" s="13" t="s">
        <v>36</v>
      </c>
      <c r="F96"/>
      <c r="G96" s="14" t="s">
        <v>37</v>
      </c>
      <c r="H96" s="15"/>
      <c r="I96" s="15"/>
    </row>
    <row r="97" spans="3:9" x14ac:dyDescent="0.25">
      <c r="C97" s="16" t="s">
        <v>38</v>
      </c>
      <c r="F97" s="17"/>
      <c r="G97" s="18" t="s">
        <v>39</v>
      </c>
      <c r="H97" s="20"/>
      <c r="I97" s="20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39370078740157483" bottom="0.3937007874015748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2018-07-24T18:23:37Z</cp:lastPrinted>
  <dcterms:created xsi:type="dcterms:W3CDTF">2015-10-07T18:30:50Z</dcterms:created>
  <dcterms:modified xsi:type="dcterms:W3CDTF">2018-07-25T23:10:04Z</dcterms:modified>
</cp:coreProperties>
</file>