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44525"/>
</workbook>
</file>

<file path=xl/calcChain.xml><?xml version="1.0" encoding="utf-8"?>
<calcChain xmlns="http://schemas.openxmlformats.org/spreadsheetml/2006/main">
  <c r="E41" i="1" l="1"/>
  <c r="F41" i="1"/>
  <c r="G41" i="1"/>
  <c r="H41" i="1"/>
  <c r="D41" i="1"/>
  <c r="H32" i="1"/>
  <c r="H31" i="1"/>
  <c r="H30" i="1"/>
  <c r="F30" i="1"/>
  <c r="E30" i="1"/>
  <c r="F31" i="1"/>
  <c r="E23" i="1"/>
  <c r="F23" i="1"/>
  <c r="G23" i="1"/>
  <c r="H23" i="1"/>
  <c r="D23" i="1"/>
  <c r="H14" i="1"/>
  <c r="H15" i="1"/>
  <c r="H16" i="1"/>
  <c r="H17" i="1"/>
  <c r="H13" i="1"/>
  <c r="H12" i="1"/>
  <c r="F12" i="1"/>
  <c r="E12" i="1"/>
  <c r="H7" i="1"/>
  <c r="H10" i="1"/>
  <c r="D7" i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<sst xmlns="http://schemas.openxmlformats.org/spreadsheetml/2006/main" count="51" uniqueCount="41">
  <si>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</si>
  <si>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</si>
  <si>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</si>
  <si>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</si>
  <si>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</si>
  <si>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</si>
  <si>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</si>
  <si>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</si>
  <si>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</si>
  <si>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</si>
  <si>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</si>
  <si>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</si>
  <si>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</si>
  <si>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</si>
  <si>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</si>
  <si>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</si>
  <si>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</si>
  <si>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</si>
  <si>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</si>
  <si>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</si>
  <si>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</si>
  <si>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</si>
  <si>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</si>
  <si>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</si>
  <si>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</si>
  <si>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</si>
  <si>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</si>
  <si>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</si>
  <si>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MUNICIPIO DE ZARAGOZA, COAHUILA</t>
  </si>
  <si>
    <t xml:space="preserve">C. ANGELES ELOISA FLORES TORRES </t>
  </si>
  <si>
    <t>C. JUAN MARTIN SALINAS LOPEZ</t>
  </si>
  <si>
    <t>PRESIDENTE MUNICIPAL</t>
  </si>
  <si>
    <t xml:space="preserve">       SINDICO DE MAYORIA</t>
  </si>
  <si>
    <t>C. SANDRA PATRICIA PEREZ ALVAREZ</t>
  </si>
  <si>
    <t>C. GUADALUPE LOPEZ LUNA</t>
  </si>
  <si>
    <t>CONTRALOR MUNICIPAL</t>
  </si>
  <si>
    <t xml:space="preserve">     TESORERO MUNICIPAL</t>
  </si>
  <si>
    <t>C. LIC. ETELVINA RODRIGEZ FLORES</t>
  </si>
  <si>
    <t>C. MARIA EUGENIA MENDOZA YAÑEZ</t>
  </si>
  <si>
    <t>REGIDOR DE HACIENDA</t>
  </si>
  <si>
    <t xml:space="preserve">           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</si>
</sst>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164" fontId="3" fillId="0" borderId="0" xfId="0" applyNumberFormat="1" applyFont="1"/>
    <xf numFmtId="0" fontId="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691911</xdr:colOff>
      <xdr:row>3</xdr:row>
      <xdr:rowOff>173935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xmlns="" id="{9D36FD37-3E6D-44D1-A2F2-253A9CDEE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91911" cy="554935"/>
        </a:xfrm>
        <a:prstGeom prst="rect">
          <a:avLst/>
        </a:prstGeom>
      </xdr:spPr>
    </xdr:pic>
    <xdr:clientData/>
  </xdr:twoCellAnchor>
  <xdr:twoCellAnchor editAs="oneCell">
    <xdr:from>
      <xdr:col>7</xdr:col>
      <xdr:colOff>1257301</xdr:colOff>
      <xdr:row>1</xdr:row>
      <xdr:rowOff>0</xdr:rowOff>
    </xdr:from>
    <xdr:to>
      <xdr:col>7</xdr:col>
      <xdr:colOff>1876425</xdr:colOff>
      <xdr:row>3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1526" y="190500"/>
          <a:ext cx="619124" cy="542924"/>
        </a:xfrm>
        <a:prstGeom prst="rect">
          <a:avLst/>
        </a:prstGeom>
      </xdr:spPr>
    </xdr:pic>
    <xdr:clientData/>
  </xdr:twoCellAnchor>
  <xdr:twoCellAnchor>
    <xdr:from>
      <xdr:col>6</xdr:col>
      <xdr:colOff>1714500</xdr:colOff>
      <xdr:row>132</xdr:row>
      <xdr:rowOff>0</xdr:rowOff>
    </xdr:from>
    <xdr:to>
      <xdr:col>8</xdr:col>
      <xdr:colOff>85725</xdr:colOff>
      <xdr:row>132</xdr:row>
      <xdr:rowOff>0</xdr:rowOff>
    </xdr:to>
    <xdr:cxnSp macro="">
      <xdr:nvCxnSpPr>
        <xdr:cNvPr id="4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44200" y="117443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134</xdr:row>
      <xdr:rowOff>0</xdr:rowOff>
    </xdr:from>
    <xdr:to>
      <xdr:col>8</xdr:col>
      <xdr:colOff>133350</xdr:colOff>
      <xdr:row>134</xdr:row>
      <xdr:rowOff>0</xdr:rowOff>
    </xdr:to>
    <xdr:cxnSp macro="">
      <xdr:nvCxnSpPr>
        <xdr:cNvPr id="5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91825" y="1243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136</xdr:row>
      <xdr:rowOff>0</xdr:rowOff>
    </xdr:from>
    <xdr:to>
      <xdr:col>8</xdr:col>
      <xdr:colOff>114300</xdr:colOff>
      <xdr:row>136</xdr:row>
      <xdr:rowOff>0</xdr:rowOff>
    </xdr:to>
    <xdr:cxnSp macro="">
      <xdr:nvCxnSpPr>
        <xdr:cNvPr id="6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72775" y="131254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132</xdr:row>
      <xdr:rowOff>0</xdr:rowOff>
    </xdr:from>
    <xdr:to>
      <xdr:col>1</xdr:col>
      <xdr:colOff>2609850</xdr:colOff>
      <xdr:row>132</xdr:row>
      <xdr:rowOff>0</xdr:rowOff>
    </xdr:to>
    <xdr:cxnSp macro="">
      <xdr:nvCxnSpPr>
        <xdr:cNvPr id="7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90550" y="117443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134</xdr:row>
      <xdr:rowOff>0</xdr:rowOff>
    </xdr:from>
    <xdr:to>
      <xdr:col>1</xdr:col>
      <xdr:colOff>2571750</xdr:colOff>
      <xdr:row>134</xdr:row>
      <xdr:rowOff>0</xdr:rowOff>
    </xdr:to>
    <xdr:cxnSp macro="">
      <xdr:nvCxnSpPr>
        <xdr:cNvPr id="8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52450" y="1243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136</xdr:row>
      <xdr:rowOff>0</xdr:rowOff>
    </xdr:from>
    <xdr:to>
      <xdr:col>1</xdr:col>
      <xdr:colOff>2590800</xdr:colOff>
      <xdr:row>136</xdr:row>
      <xdr:rowOff>0</xdr:rowOff>
    </xdr:to>
    <xdr:cxnSp macro="">
      <xdr:nvCxnSpPr>
        <xdr:cNvPr id="9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71500" y="131254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132</xdr:row>
      <xdr:rowOff>0</xdr:rowOff>
    </xdr:from>
    <xdr:to>
      <xdr:col>8</xdr:col>
      <xdr:colOff>85725</xdr:colOff>
      <xdr:row>132</xdr:row>
      <xdr:rowOff>0</xdr:rowOff>
    </xdr:to>
    <xdr:cxnSp macro="">
      <xdr:nvCxnSpPr>
        <xdr:cNvPr id="10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44200" y="117443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134</xdr:row>
      <xdr:rowOff>0</xdr:rowOff>
    </xdr:from>
    <xdr:to>
      <xdr:col>8</xdr:col>
      <xdr:colOff>133350</xdr:colOff>
      <xdr:row>134</xdr:row>
      <xdr:rowOff>0</xdr:rowOff>
    </xdr:to>
    <xdr:cxnSp macro="">
      <xdr:nvCxnSpPr>
        <xdr:cNvPr id="11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91825" y="1243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136</xdr:row>
      <xdr:rowOff>0</xdr:rowOff>
    </xdr:from>
    <xdr:to>
      <xdr:col>8</xdr:col>
      <xdr:colOff>114300</xdr:colOff>
      <xdr:row>136</xdr:row>
      <xdr:rowOff>0</xdr:rowOff>
    </xdr:to>
    <xdr:cxnSp macro="">
      <xdr:nvCxnSpPr>
        <xdr:cNvPr id="12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72775" y="131254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132</xdr:row>
      <xdr:rowOff>0</xdr:rowOff>
    </xdr:from>
    <xdr:to>
      <xdr:col>1</xdr:col>
      <xdr:colOff>2609850</xdr:colOff>
      <xdr:row>132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90550" y="117443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134</xdr:row>
      <xdr:rowOff>0</xdr:rowOff>
    </xdr:from>
    <xdr:to>
      <xdr:col>1</xdr:col>
      <xdr:colOff>2571750</xdr:colOff>
      <xdr:row>134</xdr:row>
      <xdr:rowOff>0</xdr:rowOff>
    </xdr:to>
    <xdr:cxnSp macro="">
      <xdr:nvCxnSpPr>
        <xdr:cNvPr id="14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52450" y="1243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136</xdr:row>
      <xdr:rowOff>0</xdr:rowOff>
    </xdr:from>
    <xdr:to>
      <xdr:col>1</xdr:col>
      <xdr:colOff>2590800</xdr:colOff>
      <xdr:row>136</xdr:row>
      <xdr:rowOff>0</xdr:rowOff>
    </xdr:to>
    <xdr:cxnSp macro="">
      <xdr:nvCxnSpPr>
        <xdr:cNvPr id="15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71500" y="131254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132</xdr:row>
      <xdr:rowOff>0</xdr:rowOff>
    </xdr:from>
    <xdr:to>
      <xdr:col>8</xdr:col>
      <xdr:colOff>85725</xdr:colOff>
      <xdr:row>132</xdr:row>
      <xdr:rowOff>0</xdr:rowOff>
    </xdr:to>
    <xdr:cxnSp macro="">
      <xdr:nvCxnSpPr>
        <xdr:cNvPr id="16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44200" y="117443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134</xdr:row>
      <xdr:rowOff>0</xdr:rowOff>
    </xdr:from>
    <xdr:to>
      <xdr:col>8</xdr:col>
      <xdr:colOff>133350</xdr:colOff>
      <xdr:row>134</xdr:row>
      <xdr:rowOff>0</xdr:rowOff>
    </xdr:to>
    <xdr:cxnSp macro="">
      <xdr:nvCxnSpPr>
        <xdr:cNvPr id="17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91825" y="1243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136</xdr:row>
      <xdr:rowOff>0</xdr:rowOff>
    </xdr:from>
    <xdr:to>
      <xdr:col>8</xdr:col>
      <xdr:colOff>114300</xdr:colOff>
      <xdr:row>136</xdr:row>
      <xdr:rowOff>0</xdr:rowOff>
    </xdr:to>
    <xdr:cxnSp macro="">
      <xdr:nvCxnSpPr>
        <xdr:cNvPr id="18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72775" y="131254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132</xdr:row>
      <xdr:rowOff>0</xdr:rowOff>
    </xdr:from>
    <xdr:to>
      <xdr:col>1</xdr:col>
      <xdr:colOff>2609850</xdr:colOff>
      <xdr:row>132</xdr:row>
      <xdr:rowOff>0</xdr:rowOff>
    </xdr:to>
    <xdr:cxnSp macro="">
      <xdr:nvCxnSpPr>
        <xdr:cNvPr id="19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90550" y="117443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134</xdr:row>
      <xdr:rowOff>0</xdr:rowOff>
    </xdr:from>
    <xdr:to>
      <xdr:col>1</xdr:col>
      <xdr:colOff>2571750</xdr:colOff>
      <xdr:row>134</xdr:row>
      <xdr:rowOff>0</xdr:rowOff>
    </xdr:to>
    <xdr:cxnSp macro="">
      <xdr:nvCxnSpPr>
        <xdr:cNvPr id="20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52450" y="1243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136</xdr:row>
      <xdr:rowOff>0</xdr:rowOff>
    </xdr:from>
    <xdr:to>
      <xdr:col>1</xdr:col>
      <xdr:colOff>2590800</xdr:colOff>
      <xdr:row>136</xdr:row>
      <xdr:rowOff>0</xdr:rowOff>
    </xdr:to>
    <xdr:cxnSp macro="">
      <xdr:nvCxnSpPr>
        <xdr:cNvPr id="21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71500" y="131254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132</xdr:row>
      <xdr:rowOff>0</xdr:rowOff>
    </xdr:from>
    <xdr:to>
      <xdr:col>8</xdr:col>
      <xdr:colOff>85725</xdr:colOff>
      <xdr:row>132</xdr:row>
      <xdr:rowOff>0</xdr:rowOff>
    </xdr:to>
    <xdr:cxnSp macro="">
      <xdr:nvCxnSpPr>
        <xdr:cNvPr id="22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44200" y="117443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134</xdr:row>
      <xdr:rowOff>0</xdr:rowOff>
    </xdr:from>
    <xdr:to>
      <xdr:col>8</xdr:col>
      <xdr:colOff>133350</xdr:colOff>
      <xdr:row>134</xdr:row>
      <xdr:rowOff>0</xdr:rowOff>
    </xdr:to>
    <xdr:cxnSp macro="">
      <xdr:nvCxnSpPr>
        <xdr:cNvPr id="23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91825" y="1243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136</xdr:row>
      <xdr:rowOff>0</xdr:rowOff>
    </xdr:from>
    <xdr:to>
      <xdr:col>8</xdr:col>
      <xdr:colOff>114300</xdr:colOff>
      <xdr:row>136</xdr:row>
      <xdr:rowOff>0</xdr:rowOff>
    </xdr:to>
    <xdr:cxnSp macro="">
      <xdr:nvCxnSpPr>
        <xdr:cNvPr id="24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10772775" y="131254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132</xdr:row>
      <xdr:rowOff>0</xdr:rowOff>
    </xdr:from>
    <xdr:to>
      <xdr:col>1</xdr:col>
      <xdr:colOff>2609850</xdr:colOff>
      <xdr:row>132</xdr:row>
      <xdr:rowOff>0</xdr:rowOff>
    </xdr:to>
    <xdr:cxnSp macro="">
      <xdr:nvCxnSpPr>
        <xdr:cNvPr id="25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90550" y="117443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134</xdr:row>
      <xdr:rowOff>0</xdr:rowOff>
    </xdr:from>
    <xdr:to>
      <xdr:col>1</xdr:col>
      <xdr:colOff>2571750</xdr:colOff>
      <xdr:row>134</xdr:row>
      <xdr:rowOff>0</xdr:rowOff>
    </xdr:to>
    <xdr:cxnSp macro="">
      <xdr:nvCxnSpPr>
        <xdr:cNvPr id="26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52450" y="1243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136</xdr:row>
      <xdr:rowOff>0</xdr:rowOff>
    </xdr:from>
    <xdr:to>
      <xdr:col>1</xdr:col>
      <xdr:colOff>2590800</xdr:colOff>
      <xdr:row>136</xdr:row>
      <xdr:rowOff>0</xdr:rowOff>
    </xdr:to>
    <xdr:cxnSp macro="">
      <xdr:nvCxnSpPr>
        <xdr:cNvPr id="27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571500" y="131254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8"/>
  <sheetViews>
    <sheetView showGridLines="0" tabSelected="1" zoomScaleNormal="100" workbookViewId="0">
      <selection activeCell="E18" sqref="E18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25</v>
      </c>
    </row>
    <row r="2" spans="2:9" x14ac:dyDescent="0.25">
      <c r="B2" s="27" t="s">
        <v>28</v>
      </c>
      <c r="C2" s="28"/>
      <c r="D2" s="28"/>
      <c r="E2" s="28"/>
      <c r="F2" s="28"/>
      <c r="G2" s="28"/>
      <c r="H2" s="29"/>
    </row>
    <row r="3" spans="2:9" x14ac:dyDescent="0.25">
      <c r="B3" s="30" t="s">
        <v>0</v>
      </c>
      <c r="C3" s="31"/>
      <c r="D3" s="31"/>
      <c r="E3" s="31"/>
      <c r="F3" s="31"/>
      <c r="G3" s="31"/>
      <c r="H3" s="32"/>
    </row>
    <row r="4" spans="2:9" thickBot="1" x14ac:dyDescent="0.35">
      <c r="B4" s="33" t="s">
        <v>21</v>
      </c>
      <c r="C4" s="34"/>
      <c r="D4" s="34"/>
      <c r="E4" s="34"/>
      <c r="F4" s="34"/>
      <c r="G4" s="34"/>
      <c r="H4" s="35"/>
    </row>
    <row r="5" spans="2:9" ht="36.75" thickBot="1" x14ac:dyDescent="0.3">
      <c r="B5" s="3" t="s">
        <v>1</v>
      </c>
      <c r="C5" s="15"/>
      <c r="D5" s="15" t="s">
        <v>12</v>
      </c>
      <c r="E5" s="15" t="s">
        <v>27</v>
      </c>
      <c r="F5" s="15" t="s">
        <v>13</v>
      </c>
      <c r="G5" s="15" t="s">
        <v>14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24</v>
      </c>
      <c r="C7" s="7"/>
      <c r="D7" s="17">
        <f>+D10</f>
        <v>2866758.66</v>
      </c>
      <c r="E7" s="18"/>
      <c r="F7" s="18"/>
      <c r="G7" s="18"/>
      <c r="H7" s="17">
        <f>SUM(H8:H10)</f>
        <v>2866758.66</v>
      </c>
    </row>
    <row r="8" spans="2:9" ht="14.45" x14ac:dyDescent="0.3">
      <c r="B8" s="8" t="s">
        <v>3</v>
      </c>
      <c r="C8" s="9"/>
      <c r="D8" s="16">
        <v>0</v>
      </c>
      <c r="E8" s="19"/>
      <c r="F8" s="19"/>
      <c r="G8" s="19"/>
      <c r="H8" s="16">
        <v>0</v>
      </c>
    </row>
    <row r="9" spans="2:9" ht="14.45" x14ac:dyDescent="0.3">
      <c r="B9" s="8" t="s">
        <v>4</v>
      </c>
      <c r="C9" s="9"/>
      <c r="D9" s="16">
        <v>0</v>
      </c>
      <c r="E9" s="19"/>
      <c r="F9" s="19"/>
      <c r="G9" s="19"/>
      <c r="H9" s="16">
        <v>0</v>
      </c>
    </row>
    <row r="10" spans="2:9" x14ac:dyDescent="0.25">
      <c r="B10" s="8" t="s">
        <v>9</v>
      </c>
      <c r="C10" s="9"/>
      <c r="D10" s="16">
        <v>2866758.66</v>
      </c>
      <c r="E10" s="19"/>
      <c r="F10" s="19"/>
      <c r="G10" s="19"/>
      <c r="H10" s="16">
        <f>SUM(D10:G10)</f>
        <v>2866758.66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26</v>
      </c>
      <c r="C12" s="7"/>
      <c r="D12" s="18"/>
      <c r="E12" s="17">
        <f>SUM(E13:E17)</f>
        <v>3736240.09</v>
      </c>
      <c r="F12" s="17">
        <f>SUM(F13:F17)</f>
        <v>5801610.9500000002</v>
      </c>
      <c r="G12" s="18"/>
      <c r="H12" s="17">
        <f>SUM(D12:G12)</f>
        <v>9537851.0399999991</v>
      </c>
    </row>
    <row r="13" spans="2:9" x14ac:dyDescent="0.25">
      <c r="B13" s="8" t="s">
        <v>5</v>
      </c>
      <c r="C13" s="9"/>
      <c r="D13" s="19"/>
      <c r="E13" s="19"/>
      <c r="F13" s="16">
        <v>5801610.9500000002</v>
      </c>
      <c r="G13" s="19"/>
      <c r="H13" s="16">
        <f>SUM(E13:G13)</f>
        <v>5801610.9500000002</v>
      </c>
    </row>
    <row r="14" spans="2:9" x14ac:dyDescent="0.25">
      <c r="B14" s="8" t="s">
        <v>6</v>
      </c>
      <c r="C14" s="9"/>
      <c r="D14" s="19"/>
      <c r="E14" s="16">
        <v>25553854.100000001</v>
      </c>
      <c r="F14" s="19"/>
      <c r="G14" s="19"/>
      <c r="H14" s="16">
        <f t="shared" ref="H14:H17" si="0">SUM(E14:G14)</f>
        <v>25553854.100000001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f t="shared" si="0"/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f t="shared" si="0"/>
        <v>0</v>
      </c>
    </row>
    <row r="17" spans="2:8" ht="24" x14ac:dyDescent="0.25">
      <c r="B17" s="8" t="s">
        <v>11</v>
      </c>
      <c r="C17" s="9"/>
      <c r="D17" s="19"/>
      <c r="E17" s="16">
        <v>-21817614.010000002</v>
      </c>
      <c r="F17" s="19"/>
      <c r="G17" s="19"/>
      <c r="H17" s="16">
        <f t="shared" si="0"/>
        <v>-21817614.010000002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23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15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17</v>
      </c>
      <c r="C23" s="7"/>
      <c r="D23" s="17">
        <f>+D7+D12</f>
        <v>2866758.66</v>
      </c>
      <c r="E23" s="17">
        <f t="shared" ref="E23:H23" si="1">+E7+E12</f>
        <v>3736240.09</v>
      </c>
      <c r="F23" s="17">
        <f t="shared" si="1"/>
        <v>5801610.9500000002</v>
      </c>
      <c r="G23" s="17">
        <f t="shared" si="1"/>
        <v>0</v>
      </c>
      <c r="H23" s="17">
        <f t="shared" si="1"/>
        <v>12404609.699999999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18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ht="14.45" x14ac:dyDescent="0.3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ht="14.45" x14ac:dyDescent="0.3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19</v>
      </c>
      <c r="C30" s="7"/>
      <c r="D30" s="18"/>
      <c r="E30" s="17">
        <f>SUM(E31:E35)</f>
        <v>-1</v>
      </c>
      <c r="F30" s="17">
        <f>SUM(F31:F35)</f>
        <v>-1180190.8399999999</v>
      </c>
      <c r="G30" s="18"/>
      <c r="H30" s="17">
        <f>SUM(D30:G30)</f>
        <v>-1180191.8399999999</v>
      </c>
    </row>
    <row r="31" spans="2:8" ht="14.45" x14ac:dyDescent="0.3">
      <c r="B31" s="8" t="s">
        <v>5</v>
      </c>
      <c r="C31" s="9"/>
      <c r="D31" s="19"/>
      <c r="E31" s="19"/>
      <c r="F31" s="16">
        <f>14898127.7-16078318.54</f>
        <v>-1180190.8399999999</v>
      </c>
      <c r="G31" s="19"/>
      <c r="H31" s="16">
        <f>SUM(F31:G31)</f>
        <v>-1180190.8399999999</v>
      </c>
    </row>
    <row r="32" spans="2:8" x14ac:dyDescent="0.25">
      <c r="B32" s="8" t="s">
        <v>6</v>
      </c>
      <c r="C32" s="9"/>
      <c r="D32" s="19"/>
      <c r="E32" s="16">
        <v>-1</v>
      </c>
      <c r="F32" s="16">
        <v>0</v>
      </c>
      <c r="G32" s="19"/>
      <c r="H32" s="16">
        <f>SUM(E32:G32)</f>
        <v>-1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ht="14.45" x14ac:dyDescent="0.3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2.9" x14ac:dyDescent="0.3">
      <c r="B35" s="8" t="s">
        <v>11</v>
      </c>
      <c r="C35" s="9"/>
      <c r="D35" s="19"/>
      <c r="E35" s="19"/>
      <c r="F35" s="16">
        <v>0</v>
      </c>
      <c r="G35" s="19"/>
      <c r="H35" s="16">
        <v>0</v>
      </c>
    </row>
    <row r="36" spans="1:9" ht="14.45" x14ac:dyDescent="0.3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20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15</v>
      </c>
      <c r="C38" s="9"/>
      <c r="D38" s="19"/>
      <c r="E38" s="19"/>
      <c r="F38" s="19"/>
      <c r="G38" s="16">
        <v>0</v>
      </c>
      <c r="H38" s="16">
        <v>0</v>
      </c>
    </row>
    <row r="39" spans="1:9" ht="14.45" x14ac:dyDescent="0.3">
      <c r="B39" s="8" t="s">
        <v>16</v>
      </c>
      <c r="C39" s="9"/>
      <c r="D39" s="19"/>
      <c r="E39" s="19"/>
      <c r="F39" s="19"/>
      <c r="G39" s="16">
        <v>0</v>
      </c>
      <c r="H39" s="16">
        <v>0</v>
      </c>
    </row>
    <row r="40" spans="1:9" ht="14.45" x14ac:dyDescent="0.3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22</v>
      </c>
      <c r="C41" s="11"/>
      <c r="D41" s="20">
        <f>+D23+D25+D30</f>
        <v>2866758.66</v>
      </c>
      <c r="E41" s="20">
        <f t="shared" ref="E41:H41" si="2">+E23+E25+E30</f>
        <v>3736239.09</v>
      </c>
      <c r="F41" s="20">
        <f t="shared" si="2"/>
        <v>4621420.1100000003</v>
      </c>
      <c r="G41" s="20">
        <f t="shared" si="2"/>
        <v>0</v>
      </c>
      <c r="H41" s="20">
        <f t="shared" si="2"/>
        <v>11224417.859999999</v>
      </c>
    </row>
    <row r="42" spans="1:9" ht="14.45" x14ac:dyDescent="0.3">
      <c r="B42" s="12"/>
      <c r="C42" s="12"/>
    </row>
    <row r="43" spans="1:9" ht="46.9" customHeight="1" x14ac:dyDescent="0.25">
      <c r="B43" s="36" t="s">
        <v>10</v>
      </c>
      <c r="C43" s="36"/>
      <c r="D43" s="36"/>
      <c r="E43" s="36"/>
      <c r="F43" s="36"/>
      <c r="G43" s="36"/>
      <c r="H43" s="36"/>
      <c r="I43" s="13"/>
    </row>
    <row r="44" spans="1:9" x14ac:dyDescent="0.25">
      <c r="B44" s="12"/>
      <c r="C44" s="12"/>
    </row>
    <row r="45" spans="1:9" ht="14.45" hidden="1" x14ac:dyDescent="0.3">
      <c r="B45" s="12"/>
      <c r="C45" s="12"/>
    </row>
    <row r="46" spans="1:9" ht="14.45" hidden="1" x14ac:dyDescent="0.3">
      <c r="A46" s="14"/>
      <c r="B46" s="12"/>
      <c r="C46" s="12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2:11" hidden="1" x14ac:dyDescent="0.25"/>
    <row r="130" spans="2:11" hidden="1" x14ac:dyDescent="0.25"/>
    <row r="132" spans="2:11" s="21" customFormat="1" x14ac:dyDescent="0.25"/>
    <row r="133" spans="2:11" s="21" customFormat="1" x14ac:dyDescent="0.25">
      <c r="B133" s="26" t="s">
        <v>29</v>
      </c>
      <c r="C133" s="26"/>
      <c r="H133" s="22" t="s">
        <v>30</v>
      </c>
      <c r="I133" s="22"/>
    </row>
    <row r="134" spans="2:11" s="21" customFormat="1" ht="39.75" customHeight="1" x14ac:dyDescent="0.25">
      <c r="B134" s="25" t="s">
        <v>31</v>
      </c>
      <c r="C134" s="25"/>
      <c r="H134" s="23" t="s">
        <v>32</v>
      </c>
    </row>
    <row r="135" spans="2:11" s="21" customFormat="1" x14ac:dyDescent="0.25">
      <c r="B135" s="26" t="s">
        <v>33</v>
      </c>
      <c r="C135" s="26"/>
      <c r="E135" s="24"/>
      <c r="H135" s="22" t="s">
        <v>34</v>
      </c>
      <c r="I135" s="22"/>
      <c r="J135" s="22"/>
      <c r="K135" s="22"/>
    </row>
    <row r="136" spans="2:11" s="21" customFormat="1" ht="39" customHeight="1" x14ac:dyDescent="0.25">
      <c r="B136" s="25" t="s">
        <v>35</v>
      </c>
      <c r="C136" s="25"/>
      <c r="H136" s="23" t="s">
        <v>36</v>
      </c>
    </row>
    <row r="137" spans="2:11" s="21" customFormat="1" x14ac:dyDescent="0.25">
      <c r="B137" s="26" t="s">
        <v>37</v>
      </c>
      <c r="C137" s="26"/>
      <c r="H137" s="22" t="s">
        <v>38</v>
      </c>
      <c r="I137" s="22"/>
    </row>
    <row r="138" spans="2:11" s="21" customFormat="1" x14ac:dyDescent="0.25">
      <c r="B138" s="25" t="s">
        <v>39</v>
      </c>
      <c r="C138" s="25"/>
      <c r="E138" s="24"/>
      <c r="H138" s="23" t="s">
        <v>40</v>
      </c>
    </row>
  </sheetData>
  <mergeCells count="10">
    <mergeCell ref="B2:H2"/>
    <mergeCell ref="B3:H3"/>
    <mergeCell ref="B4:H4"/>
    <mergeCell ref="B43:H43"/>
    <mergeCell ref="B133:C133"/>
    <mergeCell ref="B134:C134"/>
    <mergeCell ref="B135:C135"/>
    <mergeCell ref="B136:C136"/>
    <mergeCell ref="B137:C137"/>
    <mergeCell ref="B138:C138"/>
  </mergeCells>
  <pageMargins left="0.39370078740157483" right="0.39370078740157483" top="0.59055118110236227" bottom="0.39370078740157483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2018-07-25T00:06:07Z</cp:lastPrinted>
  <dcterms:created xsi:type="dcterms:W3CDTF">2015-10-07T18:29:34Z</dcterms:created>
  <dcterms:modified xsi:type="dcterms:W3CDTF">2018-07-25T00:06:09Z</dcterms:modified>
</cp:coreProperties>
</file>