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E19" i="1" l="1"/>
  <c r="F19" i="1"/>
  <c r="G19" i="1"/>
  <c r="H19" i="1"/>
  <c r="D19" i="1"/>
  <c r="D8" i="1" s="1"/>
  <c r="E10" i="1"/>
  <c r="E8" i="1" s="1"/>
  <c r="F10" i="1"/>
  <c r="F8" i="1" s="1"/>
  <c r="G10" i="1"/>
  <c r="G8" i="1" s="1"/>
  <c r="H10" i="1"/>
  <c r="D10" i="1"/>
  <c r="G12" i="1"/>
  <c r="G13" i="1"/>
  <c r="H13" i="1" s="1"/>
  <c r="G14" i="1"/>
  <c r="G15" i="1"/>
  <c r="H15" i="1" s="1"/>
  <c r="G16" i="1"/>
  <c r="G17" i="1"/>
  <c r="H17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H12" i="1"/>
  <c r="H14" i="1"/>
  <c r="H16" i="1"/>
  <c r="H11" i="1"/>
  <c r="G11" i="1"/>
  <c r="H8" i="1" l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<sst xmlns="http://schemas.openxmlformats.org/spreadsheetml/2006/main" count="44" uniqueCount="44">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</sst>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558561</xdr:colOff>
      <xdr:row>3</xdr:row>
      <xdr:rowOff>171450</xdr:rowOff>
    </xdr:to>
    <xdr:pic>
      <xdr:nvPicPr>
        <xdr:cNvPr id="2" name="Imagen 11">
          <a:extLst>
            <a:ext uri="{FF2B5EF4-FFF2-40B4-BE49-F238E27FC236}">
              <a16:creationId xmlns="" xmlns:a16="http://schemas.microsoft.com/office/drawing/2014/main" id="{A08A8A9D-5553-4B2A-B304-F904F6C5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5"/>
          <a:ext cx="691911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1</xdr:row>
      <xdr:rowOff>9525</xdr:rowOff>
    </xdr:from>
    <xdr:to>
      <xdr:col>7</xdr:col>
      <xdr:colOff>1419225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00025"/>
          <a:ext cx="771525" cy="533400"/>
        </a:xfrm>
        <a:prstGeom prst="rect">
          <a:avLst/>
        </a:prstGeom>
      </xdr:spPr>
    </xdr:pic>
    <xdr:clientData/>
  </xdr:twoCellAnchor>
  <xdr:twoCellAnchor>
    <xdr:from>
      <xdr:col>6</xdr:col>
      <xdr:colOff>933450</xdr:colOff>
      <xdr:row>126</xdr:row>
      <xdr:rowOff>0</xdr:rowOff>
    </xdr:from>
    <xdr:to>
      <xdr:col>8</xdr:col>
      <xdr:colOff>247650</xdr:colOff>
      <xdr:row>126</xdr:row>
      <xdr:rowOff>0</xdr:rowOff>
    </xdr:to>
    <xdr:cxnSp macro="">
      <xdr:nvCxnSpPr>
        <xdr:cNvPr id="4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991475" y="78486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128</xdr:row>
      <xdr:rowOff>0</xdr:rowOff>
    </xdr:from>
    <xdr:to>
      <xdr:col>8</xdr:col>
      <xdr:colOff>257175</xdr:colOff>
      <xdr:row>128</xdr:row>
      <xdr:rowOff>0</xdr:rowOff>
    </xdr:to>
    <xdr:cxnSp macro="">
      <xdr:nvCxnSpPr>
        <xdr:cNvPr id="5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8524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130</xdr:row>
      <xdr:rowOff>0</xdr:rowOff>
    </xdr:from>
    <xdr:to>
      <xdr:col>8</xdr:col>
      <xdr:colOff>257175</xdr:colOff>
      <xdr:row>130</xdr:row>
      <xdr:rowOff>0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92297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126</xdr:row>
      <xdr:rowOff>0</xdr:rowOff>
    </xdr:from>
    <xdr:to>
      <xdr:col>2</xdr:col>
      <xdr:colOff>2343150</xdr:colOff>
      <xdr:row>126</xdr:row>
      <xdr:rowOff>0</xdr:rowOff>
    </xdr:to>
    <xdr:cxnSp macro="">
      <xdr:nvCxnSpPr>
        <xdr:cNvPr id="7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8486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128</xdr:row>
      <xdr:rowOff>0</xdr:rowOff>
    </xdr:from>
    <xdr:to>
      <xdr:col>2</xdr:col>
      <xdr:colOff>2352675</xdr:colOff>
      <xdr:row>128</xdr:row>
      <xdr:rowOff>0</xdr:rowOff>
    </xdr:to>
    <xdr:cxnSp macro="">
      <xdr:nvCxnSpPr>
        <xdr:cNvPr id="8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524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130</xdr:row>
      <xdr:rowOff>0</xdr:rowOff>
    </xdr:from>
    <xdr:to>
      <xdr:col>2</xdr:col>
      <xdr:colOff>2371725</xdr:colOff>
      <xdr:row>130</xdr:row>
      <xdr:rowOff>0</xdr:rowOff>
    </xdr:to>
    <xdr:cxnSp macro="">
      <xdr:nvCxnSpPr>
        <xdr:cNvPr id="9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92297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126</xdr:row>
      <xdr:rowOff>0</xdr:rowOff>
    </xdr:from>
    <xdr:to>
      <xdr:col>8</xdr:col>
      <xdr:colOff>247650</xdr:colOff>
      <xdr:row>126</xdr:row>
      <xdr:rowOff>0</xdr:rowOff>
    </xdr:to>
    <xdr:cxnSp macro="">
      <xdr:nvCxnSpPr>
        <xdr:cNvPr id="10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991475" y="78486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128</xdr:row>
      <xdr:rowOff>0</xdr:rowOff>
    </xdr:from>
    <xdr:to>
      <xdr:col>8</xdr:col>
      <xdr:colOff>257175</xdr:colOff>
      <xdr:row>128</xdr:row>
      <xdr:rowOff>0</xdr:rowOff>
    </xdr:to>
    <xdr:cxnSp macro="">
      <xdr:nvCxnSpPr>
        <xdr:cNvPr id="11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8524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130</xdr:row>
      <xdr:rowOff>0</xdr:rowOff>
    </xdr:from>
    <xdr:to>
      <xdr:col>8</xdr:col>
      <xdr:colOff>257175</xdr:colOff>
      <xdr:row>130</xdr:row>
      <xdr:rowOff>0</xdr:rowOff>
    </xdr:to>
    <xdr:cxnSp macro="">
      <xdr:nvCxnSpPr>
        <xdr:cNvPr id="12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8001000" y="92297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126</xdr:row>
      <xdr:rowOff>0</xdr:rowOff>
    </xdr:from>
    <xdr:to>
      <xdr:col>2</xdr:col>
      <xdr:colOff>2343150</xdr:colOff>
      <xdr:row>126</xdr:row>
      <xdr:rowOff>0</xdr:rowOff>
    </xdr:to>
    <xdr:cxnSp macro="">
      <xdr:nvCxnSpPr>
        <xdr:cNvPr id="13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8486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128</xdr:row>
      <xdr:rowOff>0</xdr:rowOff>
    </xdr:from>
    <xdr:to>
      <xdr:col>2</xdr:col>
      <xdr:colOff>2352675</xdr:colOff>
      <xdr:row>128</xdr:row>
      <xdr:rowOff>0</xdr:rowOff>
    </xdr:to>
    <xdr:cxnSp macro="">
      <xdr:nvCxnSpPr>
        <xdr:cNvPr id="14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524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130</xdr:row>
      <xdr:rowOff>0</xdr:rowOff>
    </xdr:from>
    <xdr:to>
      <xdr:col>2</xdr:col>
      <xdr:colOff>2371725</xdr:colOff>
      <xdr:row>130</xdr:row>
      <xdr:rowOff>0</xdr:rowOff>
    </xdr:to>
    <xdr:cxnSp macro="">
      <xdr:nvCxnSpPr>
        <xdr:cNvPr id="15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922972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showGridLines="0" tabSelected="1" zoomScaleNormal="100" workbookViewId="0">
      <selection activeCell="F16" sqref="F1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2" t="s">
        <v>31</v>
      </c>
      <c r="C2" s="23"/>
      <c r="D2" s="23"/>
      <c r="E2" s="23"/>
      <c r="F2" s="23"/>
      <c r="G2" s="23"/>
      <c r="H2" s="24"/>
    </row>
    <row r="3" spans="2:8" x14ac:dyDescent="0.25">
      <c r="B3" s="25" t="s">
        <v>0</v>
      </c>
      <c r="C3" s="26"/>
      <c r="D3" s="26"/>
      <c r="E3" s="26"/>
      <c r="F3" s="26"/>
      <c r="G3" s="26"/>
      <c r="H3" s="27"/>
    </row>
    <row r="4" spans="2:8" thickBot="1" x14ac:dyDescent="0.35">
      <c r="B4" s="28" t="s">
        <v>29</v>
      </c>
      <c r="C4" s="29"/>
      <c r="D4" s="29"/>
      <c r="E4" s="29"/>
      <c r="F4" s="29"/>
      <c r="G4" s="29"/>
      <c r="H4" s="30"/>
    </row>
    <row r="5" spans="2:8" x14ac:dyDescent="0.25">
      <c r="B5" s="31" t="s">
        <v>1</v>
      </c>
      <c r="C5" s="32"/>
      <c r="D5" s="34" t="s">
        <v>2</v>
      </c>
      <c r="E5" s="34" t="s">
        <v>3</v>
      </c>
      <c r="F5" s="34" t="s">
        <v>4</v>
      </c>
      <c r="G5" s="2" t="s">
        <v>5</v>
      </c>
      <c r="H5" s="2" t="s">
        <v>6</v>
      </c>
    </row>
    <row r="6" spans="2:8" ht="15.75" thickBot="1" x14ac:dyDescent="0.3">
      <c r="B6" s="28"/>
      <c r="C6" s="33"/>
      <c r="D6" s="35"/>
      <c r="E6" s="35"/>
      <c r="F6" s="35"/>
      <c r="G6" s="12" t="s">
        <v>7</v>
      </c>
      <c r="H6" s="12" t="s">
        <v>8</v>
      </c>
    </row>
    <row r="7" spans="2:8" ht="9.6" customHeight="1" x14ac:dyDescent="0.3">
      <c r="B7" s="18"/>
      <c r="C7" s="19"/>
      <c r="D7" s="3"/>
      <c r="E7" s="3"/>
      <c r="F7" s="3"/>
      <c r="G7" s="3"/>
      <c r="H7" s="3"/>
    </row>
    <row r="8" spans="2:8" x14ac:dyDescent="0.25">
      <c r="B8" s="20" t="s">
        <v>9</v>
      </c>
      <c r="C8" s="21"/>
      <c r="D8" s="4">
        <f>+D10+D19</f>
        <v>22727367.350000001</v>
      </c>
      <c r="E8" s="4">
        <f t="shared" ref="E8:H8" si="0">+E10+E19</f>
        <v>39130245.910000004</v>
      </c>
      <c r="F8" s="4">
        <f t="shared" si="0"/>
        <v>40063573.850000001</v>
      </c>
      <c r="G8" s="4">
        <f t="shared" si="0"/>
        <v>21794039.41</v>
      </c>
      <c r="H8" s="4">
        <f t="shared" si="0"/>
        <v>-933327.94000000018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5270707</v>
      </c>
      <c r="E10" s="4">
        <f t="shared" ref="E10:H10" si="1">SUM(E11:E17)</f>
        <v>38864378.280000001</v>
      </c>
      <c r="F10" s="4">
        <f t="shared" si="1"/>
        <v>40063573.850000001</v>
      </c>
      <c r="G10" s="4">
        <f t="shared" si="1"/>
        <v>4071511.4299999997</v>
      </c>
      <c r="H10" s="4">
        <f t="shared" si="1"/>
        <v>-1199195.57</v>
      </c>
    </row>
    <row r="11" spans="2:8" x14ac:dyDescent="0.25">
      <c r="B11" s="7"/>
      <c r="C11" s="3" t="s">
        <v>11</v>
      </c>
      <c r="D11" s="6">
        <v>4186505.78</v>
      </c>
      <c r="E11" s="6">
        <v>23146371.550000001</v>
      </c>
      <c r="F11" s="6">
        <v>24124004.530000001</v>
      </c>
      <c r="G11" s="6">
        <f>+D11+E11-F11</f>
        <v>3208872.8000000007</v>
      </c>
      <c r="H11" s="6">
        <f>+G11-D11</f>
        <v>-977632.97999999905</v>
      </c>
    </row>
    <row r="12" spans="2:8" x14ac:dyDescent="0.25">
      <c r="B12" s="7"/>
      <c r="C12" s="3" t="s">
        <v>12</v>
      </c>
      <c r="D12" s="6">
        <v>1084201.22</v>
      </c>
      <c r="E12" s="6">
        <v>15718006.73</v>
      </c>
      <c r="F12" s="6">
        <v>15939569.32</v>
      </c>
      <c r="G12" s="6">
        <f t="shared" ref="G12:G17" si="2">+D12+E12-F12</f>
        <v>862638.62999999896</v>
      </c>
      <c r="H12" s="6">
        <f t="shared" ref="H12:H17" si="3">+G12-D12</f>
        <v>-221562.59000000102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17456660.350000001</v>
      </c>
      <c r="E19" s="4">
        <f t="shared" ref="E19:H19" si="4">SUM(E20:E28)</f>
        <v>265867.63</v>
      </c>
      <c r="F19" s="4">
        <f t="shared" si="4"/>
        <v>0</v>
      </c>
      <c r="G19" s="4">
        <f t="shared" si="4"/>
        <v>17722527.98</v>
      </c>
      <c r="H19" s="4">
        <f t="shared" si="4"/>
        <v>265867.62999999989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9468274.6199999992</v>
      </c>
      <c r="E22" s="6">
        <v>15795</v>
      </c>
      <c r="F22" s="6">
        <v>0</v>
      </c>
      <c r="G22" s="6">
        <f t="shared" si="5"/>
        <v>9484069.6199999992</v>
      </c>
      <c r="H22" s="6">
        <f t="shared" si="6"/>
        <v>15795</v>
      </c>
    </row>
    <row r="23" spans="1:8" x14ac:dyDescent="0.25">
      <c r="B23" s="7"/>
      <c r="C23" s="3" t="s">
        <v>22</v>
      </c>
      <c r="D23" s="6">
        <v>7988385.7300000004</v>
      </c>
      <c r="E23" s="6">
        <v>250072.63</v>
      </c>
      <c r="F23" s="6">
        <v>0</v>
      </c>
      <c r="G23" s="6">
        <f t="shared" si="5"/>
        <v>8238458.3600000003</v>
      </c>
      <c r="H23" s="6">
        <f t="shared" si="6"/>
        <v>250072.62999999989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7" t="s">
        <v>28</v>
      </c>
      <c r="C31" s="17"/>
      <c r="D31" s="17"/>
      <c r="E31" s="17"/>
      <c r="F31" s="17"/>
      <c r="G31" s="17"/>
      <c r="H31" s="17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3:8" hidden="1" x14ac:dyDescent="0.25"/>
    <row r="114" spans="3:8" hidden="1" x14ac:dyDescent="0.25"/>
    <row r="115" spans="3:8" hidden="1" x14ac:dyDescent="0.25"/>
    <row r="116" spans="3:8" hidden="1" x14ac:dyDescent="0.25"/>
    <row r="117" spans="3:8" hidden="1" x14ac:dyDescent="0.25"/>
    <row r="118" spans="3:8" hidden="1" x14ac:dyDescent="0.25"/>
    <row r="119" spans="3:8" hidden="1" x14ac:dyDescent="0.25"/>
    <row r="120" spans="3:8" hidden="1" x14ac:dyDescent="0.25"/>
    <row r="121" spans="3:8" hidden="1" x14ac:dyDescent="0.25"/>
    <row r="122" spans="3:8" hidden="1" x14ac:dyDescent="0.25"/>
    <row r="123" spans="3:8" hidden="1" x14ac:dyDescent="0.25"/>
    <row r="124" spans="3:8" hidden="1" x14ac:dyDescent="0.25"/>
    <row r="127" spans="3:8" x14ac:dyDescent="0.25">
      <c r="C127" s="13" t="s">
        <v>32</v>
      </c>
      <c r="H127" s="14" t="s">
        <v>33</v>
      </c>
    </row>
    <row r="128" spans="3:8" ht="38.25" customHeight="1" x14ac:dyDescent="0.25">
      <c r="C128" s="15" t="s">
        <v>34</v>
      </c>
      <c r="H128" s="16" t="s">
        <v>35</v>
      </c>
    </row>
    <row r="129" spans="3:8" x14ac:dyDescent="0.25">
      <c r="C129" s="13" t="s">
        <v>36</v>
      </c>
      <c r="H129" s="14" t="s">
        <v>37</v>
      </c>
    </row>
    <row r="130" spans="3:8" ht="40.5" customHeight="1" x14ac:dyDescent="0.25">
      <c r="C130" s="15" t="s">
        <v>38</v>
      </c>
      <c r="H130" s="16" t="s">
        <v>39</v>
      </c>
    </row>
    <row r="131" spans="3:8" x14ac:dyDescent="0.25">
      <c r="C131" s="13" t="s">
        <v>40</v>
      </c>
      <c r="H131" s="14" t="s">
        <v>41</v>
      </c>
    </row>
    <row r="132" spans="3:8" x14ac:dyDescent="0.25">
      <c r="C132" s="15" t="s">
        <v>42</v>
      </c>
      <c r="H132" s="16" t="s">
        <v>43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39370078740157483" bottom="0.3937007874015748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2018-07-25T00:30:16Z</cp:lastPrinted>
  <dcterms:created xsi:type="dcterms:W3CDTF">2015-10-07T18:30:50Z</dcterms:created>
  <dcterms:modified xsi:type="dcterms:W3CDTF">2018-07-25T00:30:18Z</dcterms:modified>
</cp:coreProperties>
</file>