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26" i="1"/>
  <c r="G26" i="1"/>
  <c r="H7" i="1"/>
  <c r="G7" i="1"/>
  <c r="H16" i="1"/>
  <c r="G16" i="1"/>
  <c r="G19" i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<sst xmlns="http://schemas.openxmlformats.org/spreadsheetml/2006/main" count="75" uniqueCount="74">
  <si>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</si>
  <si>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</si>
  <si>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</si>
  <si>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</si>
  <si>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</si>
  <si>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</si>
  <si>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</si>
  <si>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</si>
  <si>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</si>
  <si>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</si>
  <si>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</si>
  <si>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</si>
  <si>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</si>
  <si>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</si>
  <si>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</si>
  <si>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</si>
  <si>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</si>
  <si>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</si>
  <si>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</si>
  <si>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</si>
  <si>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</si>
  <si>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</si>
  <si>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</si>
  <si>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</si>
  <si>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</si>
  <si>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</si>
  <si>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</si>
  <si>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</si>
  <si>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</si>
  <si>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</si>
  <si>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</si>
  <si>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</si>
  <si>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</si>
  <si>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</si>
  <si>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</si>
  <si>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</si>
  <si>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</si>
  <si>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</si>
  <si>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</si>
  <si>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</si>
  <si>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</si>
  <si>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</si>
  <si>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</si>
  <si>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</si>
  <si>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</si>
  <si>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</si>
  <si>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</si>
  <si>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</si>
  <si>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</si>
  <si>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</si>
  <si>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</si>
  <si>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</si>
  <si>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</si>
  <si>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</si>
  <si>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</si>
  <si>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</si>
  <si>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</si>
  <si>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</si>
  <si>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</si>
  <si>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abril al 30 de junio de 2018 y 2017</t>
  </si>
  <si>
    <t>ASEC_EA_2doTRIM_S0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</si>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</sst>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660726</xdr:colOff>
      <xdr:row>3</xdr:row>
      <xdr:rowOff>166894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</xdr:row>
      <xdr:rowOff>9525</xdr:rowOff>
    </xdr:from>
    <xdr:to>
      <xdr:col>7</xdr:col>
      <xdr:colOff>1076324</xdr:colOff>
      <xdr:row>3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00025"/>
          <a:ext cx="533399" cy="533399"/>
        </a:xfrm>
        <a:prstGeom prst="rect">
          <a:avLst/>
        </a:prstGeom>
      </xdr:spPr>
    </xdr:pic>
    <xdr:clientData/>
  </xdr:twoCellAnchor>
  <xdr:twoCellAnchor>
    <xdr:from>
      <xdr:col>1</xdr:col>
      <xdr:colOff>584090</xdr:colOff>
      <xdr:row>129</xdr:row>
      <xdr:rowOff>0</xdr:rowOff>
    </xdr:from>
    <xdr:to>
      <xdr:col>2</xdr:col>
      <xdr:colOff>1371500</xdr:colOff>
      <xdr:row>129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65065" y="149161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593076</xdr:colOff>
      <xdr:row>131</xdr:row>
      <xdr:rowOff>0</xdr:rowOff>
    </xdr:from>
    <xdr:to>
      <xdr:col>2</xdr:col>
      <xdr:colOff>1380486</xdr:colOff>
      <xdr:row>131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74051" y="156019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351701</xdr:colOff>
      <xdr:row>129</xdr:row>
      <xdr:rowOff>0</xdr:rowOff>
    </xdr:from>
    <xdr:to>
      <xdr:col>7</xdr:col>
      <xdr:colOff>420243</xdr:colOff>
      <xdr:row>129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52551" y="149161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303537</xdr:colOff>
      <xdr:row>131</xdr:row>
      <xdr:rowOff>0</xdr:rowOff>
    </xdr:from>
    <xdr:to>
      <xdr:col>7</xdr:col>
      <xdr:colOff>372079</xdr:colOff>
      <xdr:row>131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04387" y="156019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127</xdr:row>
      <xdr:rowOff>0</xdr:rowOff>
    </xdr:from>
    <xdr:to>
      <xdr:col>2</xdr:col>
      <xdr:colOff>1377960</xdr:colOff>
      <xdr:row>127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71525" y="142303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127</xdr:row>
      <xdr:rowOff>0</xdr:rowOff>
    </xdr:from>
    <xdr:to>
      <xdr:col>7</xdr:col>
      <xdr:colOff>434985</xdr:colOff>
      <xdr:row>127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62800" y="142303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showGridLines="0" tabSelected="1" zoomScaleNormal="100" zoomScalePageLayoutView="106" workbookViewId="0">
      <selection activeCell="C12" sqref="C12:E1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29" t="s">
        <v>61</v>
      </c>
      <c r="C2" s="30"/>
      <c r="D2" s="30"/>
      <c r="E2" s="30"/>
      <c r="F2" s="30"/>
      <c r="G2" s="30"/>
      <c r="H2" s="31"/>
    </row>
    <row r="3" spans="2:8" ht="14.45" x14ac:dyDescent="0.3">
      <c r="B3" s="32" t="s">
        <v>0</v>
      </c>
      <c r="C3" s="33"/>
      <c r="D3" s="33"/>
      <c r="E3" s="33"/>
      <c r="F3" s="33"/>
      <c r="G3" s="33"/>
      <c r="H3" s="34"/>
    </row>
    <row r="4" spans="2:8" thickBot="1" x14ac:dyDescent="0.35">
      <c r="B4" s="35" t="s">
        <v>59</v>
      </c>
      <c r="C4" s="36"/>
      <c r="D4" s="36"/>
      <c r="E4" s="36"/>
      <c r="F4" s="36"/>
      <c r="G4" s="36"/>
      <c r="H4" s="37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38" t="s">
        <v>1</v>
      </c>
      <c r="C6" s="39"/>
      <c r="D6" s="39"/>
      <c r="E6" s="39"/>
      <c r="F6" s="19"/>
      <c r="G6" s="20"/>
      <c r="H6" s="4"/>
    </row>
    <row r="7" spans="2:8" ht="15" customHeight="1" x14ac:dyDescent="0.25">
      <c r="B7" s="40" t="s">
        <v>57</v>
      </c>
      <c r="C7" s="41"/>
      <c r="D7" s="41"/>
      <c r="E7" s="41"/>
      <c r="F7" s="15"/>
      <c r="G7" s="21">
        <f>SUM(G8:G15)</f>
        <v>1639474.28</v>
      </c>
      <c r="H7" s="5">
        <f>SUM(H8:H15)</f>
        <v>1934359.0100000002</v>
      </c>
    </row>
    <row r="8" spans="2:8" ht="14.65" customHeight="1" x14ac:dyDescent="0.25">
      <c r="B8" s="16"/>
      <c r="C8" s="28" t="s">
        <v>2</v>
      </c>
      <c r="D8" s="28"/>
      <c r="E8" s="28"/>
      <c r="F8" s="17"/>
      <c r="G8" s="22">
        <v>795303.66</v>
      </c>
      <c r="H8" s="6">
        <v>770948.39</v>
      </c>
    </row>
    <row r="9" spans="2:8" ht="14.65" customHeight="1" x14ac:dyDescent="0.3">
      <c r="B9" s="16"/>
      <c r="C9" s="28" t="s">
        <v>3</v>
      </c>
      <c r="D9" s="28"/>
      <c r="E9" s="28"/>
      <c r="F9" s="17"/>
      <c r="G9" s="22">
        <v>0</v>
      </c>
      <c r="H9" s="6">
        <v>0</v>
      </c>
    </row>
    <row r="10" spans="2:8" ht="14.65" customHeight="1" x14ac:dyDescent="0.3">
      <c r="B10" s="16"/>
      <c r="C10" s="28" t="s">
        <v>4</v>
      </c>
      <c r="D10" s="28"/>
      <c r="E10" s="28"/>
      <c r="F10" s="17"/>
      <c r="G10" s="22">
        <v>0</v>
      </c>
      <c r="H10" s="6">
        <v>0</v>
      </c>
    </row>
    <row r="11" spans="2:8" ht="14.65" customHeight="1" x14ac:dyDescent="0.25">
      <c r="B11" s="16"/>
      <c r="C11" s="28" t="s">
        <v>5</v>
      </c>
      <c r="D11" s="28"/>
      <c r="E11" s="28"/>
      <c r="F11" s="17"/>
      <c r="G11" s="22">
        <v>804312.42</v>
      </c>
      <c r="H11" s="6">
        <v>699076.79</v>
      </c>
    </row>
    <row r="12" spans="2:8" x14ac:dyDescent="0.25">
      <c r="B12" s="16"/>
      <c r="C12" s="28" t="s">
        <v>58</v>
      </c>
      <c r="D12" s="28"/>
      <c r="E12" s="28"/>
      <c r="F12" s="17"/>
      <c r="G12" s="22">
        <v>9374</v>
      </c>
      <c r="H12" s="6">
        <v>6795</v>
      </c>
    </row>
    <row r="13" spans="2:8" ht="14.65" customHeight="1" x14ac:dyDescent="0.25">
      <c r="B13" s="16"/>
      <c r="C13" s="28" t="s">
        <v>6</v>
      </c>
      <c r="D13" s="28"/>
      <c r="E13" s="28"/>
      <c r="F13" s="17"/>
      <c r="G13" s="22">
        <v>30484.2</v>
      </c>
      <c r="H13" s="6">
        <v>457538.83</v>
      </c>
    </row>
    <row r="14" spans="2:8" ht="14.65" customHeight="1" x14ac:dyDescent="0.3">
      <c r="B14" s="16"/>
      <c r="C14" s="28" t="s">
        <v>7</v>
      </c>
      <c r="D14" s="28"/>
      <c r="E14" s="28"/>
      <c r="F14" s="17"/>
      <c r="G14" s="22">
        <v>0</v>
      </c>
      <c r="H14" s="6">
        <v>0</v>
      </c>
    </row>
    <row r="15" spans="2:8" ht="26.25" customHeight="1" x14ac:dyDescent="0.25">
      <c r="B15" s="16"/>
      <c r="C15" s="28" t="s">
        <v>8</v>
      </c>
      <c r="D15" s="28"/>
      <c r="E15" s="28"/>
      <c r="F15" s="17"/>
      <c r="G15" s="22">
        <v>0</v>
      </c>
      <c r="H15" s="6">
        <v>0</v>
      </c>
    </row>
    <row r="16" spans="2:8" ht="14.65" customHeight="1" x14ac:dyDescent="0.3">
      <c r="B16" s="40" t="s">
        <v>9</v>
      </c>
      <c r="C16" s="41"/>
      <c r="D16" s="41"/>
      <c r="E16" s="41"/>
      <c r="F16" s="15"/>
      <c r="G16" s="21">
        <f>+G17</f>
        <v>13228410.83</v>
      </c>
      <c r="H16" s="5">
        <f>SUM(H17:H18)</f>
        <v>9542821.8200000003</v>
      </c>
    </row>
    <row r="17" spans="2:8" ht="14.65" customHeight="1" x14ac:dyDescent="0.25">
      <c r="B17" s="16"/>
      <c r="C17" s="28" t="s">
        <v>10</v>
      </c>
      <c r="D17" s="28"/>
      <c r="E17" s="28"/>
      <c r="F17" s="17"/>
      <c r="G17" s="22">
        <v>13228410.83</v>
      </c>
      <c r="H17" s="6">
        <v>9512821.8200000003</v>
      </c>
    </row>
    <row r="18" spans="2:8" ht="14.65" customHeight="1" x14ac:dyDescent="0.25">
      <c r="B18" s="16"/>
      <c r="C18" s="28" t="s">
        <v>11</v>
      </c>
      <c r="D18" s="28"/>
      <c r="E18" s="28"/>
      <c r="F18" s="17"/>
      <c r="G18" s="22">
        <v>0</v>
      </c>
      <c r="H18" s="6">
        <v>30000</v>
      </c>
    </row>
    <row r="19" spans="2:8" ht="14.65" customHeight="1" x14ac:dyDescent="0.25">
      <c r="B19" s="40" t="s">
        <v>12</v>
      </c>
      <c r="C19" s="41"/>
      <c r="D19" s="41"/>
      <c r="E19" s="41"/>
      <c r="F19" s="15"/>
      <c r="G19" s="21">
        <f>SUM(G20:G24)</f>
        <v>30242.59</v>
      </c>
      <c r="H19" s="5">
        <v>0</v>
      </c>
    </row>
    <row r="20" spans="2:8" ht="14.65" customHeight="1" x14ac:dyDescent="0.25">
      <c r="B20" s="16"/>
      <c r="C20" s="28" t="s">
        <v>13</v>
      </c>
      <c r="D20" s="28"/>
      <c r="E20" s="28"/>
      <c r="F20" s="17"/>
      <c r="G20" s="22">
        <v>28242.35</v>
      </c>
      <c r="H20" s="6">
        <v>0</v>
      </c>
    </row>
    <row r="21" spans="2:8" ht="15" customHeight="1" x14ac:dyDescent="0.25">
      <c r="B21" s="16"/>
      <c r="C21" s="28" t="s">
        <v>14</v>
      </c>
      <c r="D21" s="28"/>
      <c r="E21" s="28"/>
      <c r="F21" s="17"/>
      <c r="G21" s="22">
        <v>0</v>
      </c>
      <c r="H21" s="6">
        <v>0</v>
      </c>
    </row>
    <row r="22" spans="2:8" ht="15" customHeight="1" x14ac:dyDescent="0.25">
      <c r="B22" s="16"/>
      <c r="C22" s="28" t="s">
        <v>15</v>
      </c>
      <c r="D22" s="28"/>
      <c r="E22" s="28"/>
      <c r="F22" s="17"/>
      <c r="G22" s="22">
        <v>0</v>
      </c>
      <c r="H22" s="6">
        <v>0</v>
      </c>
    </row>
    <row r="23" spans="2:8" ht="15" customHeight="1" x14ac:dyDescent="0.25">
      <c r="B23" s="16"/>
      <c r="C23" s="28" t="s">
        <v>16</v>
      </c>
      <c r="D23" s="28"/>
      <c r="E23" s="28"/>
      <c r="F23" s="17"/>
      <c r="G23" s="22">
        <v>0</v>
      </c>
      <c r="H23" s="6">
        <v>0</v>
      </c>
    </row>
    <row r="24" spans="2:8" ht="14.65" customHeight="1" x14ac:dyDescent="0.25">
      <c r="B24" s="16"/>
      <c r="C24" s="28" t="s">
        <v>17</v>
      </c>
      <c r="D24" s="28"/>
      <c r="E24" s="28"/>
      <c r="F24" s="17"/>
      <c r="G24" s="22">
        <v>2000.24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42" t="s">
        <v>18</v>
      </c>
      <c r="C26" s="43"/>
      <c r="D26" s="43"/>
      <c r="E26" s="43"/>
      <c r="F26" s="18"/>
      <c r="G26" s="21">
        <f>+G19+G16+G7</f>
        <v>14898127.699999999</v>
      </c>
      <c r="H26" s="5">
        <f>+H16+H7</f>
        <v>11477180.83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40" t="s">
        <v>19</v>
      </c>
      <c r="C28" s="41"/>
      <c r="D28" s="41"/>
      <c r="E28" s="41"/>
      <c r="F28" s="15"/>
      <c r="G28" s="22"/>
      <c r="H28" s="6"/>
    </row>
    <row r="29" spans="2:8" ht="15" customHeight="1" x14ac:dyDescent="0.25">
      <c r="B29" s="40" t="s">
        <v>20</v>
      </c>
      <c r="C29" s="41"/>
      <c r="D29" s="41"/>
      <c r="E29" s="41"/>
      <c r="F29" s="15"/>
      <c r="G29" s="21">
        <f>SUM(G30:G32)</f>
        <v>15294677.120000001</v>
      </c>
      <c r="H29" s="5">
        <f>SUM(H30:H32)</f>
        <v>10817549.74</v>
      </c>
    </row>
    <row r="30" spans="2:8" x14ac:dyDescent="0.25">
      <c r="B30" s="16"/>
      <c r="C30" s="28" t="s">
        <v>21</v>
      </c>
      <c r="D30" s="28"/>
      <c r="E30" s="28"/>
      <c r="F30" s="17"/>
      <c r="G30" s="22">
        <v>5569779.6799999997</v>
      </c>
      <c r="H30" s="6">
        <v>5572481.5099999998</v>
      </c>
    </row>
    <row r="31" spans="2:8" x14ac:dyDescent="0.25">
      <c r="B31" s="16"/>
      <c r="C31" s="28" t="s">
        <v>22</v>
      </c>
      <c r="D31" s="28"/>
      <c r="E31" s="28"/>
      <c r="F31" s="17"/>
      <c r="G31" s="22">
        <v>7124272.2300000004</v>
      </c>
      <c r="H31" s="6">
        <v>2490111.37</v>
      </c>
    </row>
    <row r="32" spans="2:8" x14ac:dyDescent="0.25">
      <c r="B32" s="16"/>
      <c r="C32" s="28" t="s">
        <v>23</v>
      </c>
      <c r="D32" s="28"/>
      <c r="E32" s="28"/>
      <c r="F32" s="17"/>
      <c r="G32" s="22">
        <v>2600625.21</v>
      </c>
      <c r="H32" s="6">
        <v>2754956.86</v>
      </c>
    </row>
    <row r="33" spans="2:8" ht="15" customHeight="1" x14ac:dyDescent="0.3">
      <c r="B33" s="40" t="s">
        <v>11</v>
      </c>
      <c r="C33" s="41"/>
      <c r="D33" s="41"/>
      <c r="E33" s="41"/>
      <c r="F33" s="15"/>
      <c r="G33" s="21">
        <f>SUM(G34:G42)</f>
        <v>783641.41999999993</v>
      </c>
      <c r="H33" s="5">
        <f>SUM(H34:H42)</f>
        <v>544508.01</v>
      </c>
    </row>
    <row r="34" spans="2:8" ht="15" customHeight="1" x14ac:dyDescent="0.25">
      <c r="B34" s="16"/>
      <c r="C34" s="28" t="s">
        <v>24</v>
      </c>
      <c r="D34" s="28"/>
      <c r="E34" s="28"/>
      <c r="F34" s="17"/>
      <c r="G34" s="22">
        <v>0</v>
      </c>
      <c r="H34" s="6">
        <v>0</v>
      </c>
    </row>
    <row r="35" spans="2:8" ht="15" customHeight="1" x14ac:dyDescent="0.25">
      <c r="B35" s="16"/>
      <c r="C35" s="28" t="s">
        <v>25</v>
      </c>
      <c r="D35" s="28"/>
      <c r="E35" s="28"/>
      <c r="F35" s="17"/>
      <c r="G35" s="22">
        <v>0</v>
      </c>
      <c r="H35" s="6">
        <v>0</v>
      </c>
    </row>
    <row r="36" spans="2:8" x14ac:dyDescent="0.25">
      <c r="B36" s="16"/>
      <c r="C36" s="28" t="s">
        <v>26</v>
      </c>
      <c r="D36" s="28"/>
      <c r="E36" s="28"/>
      <c r="F36" s="17"/>
      <c r="G36" s="22">
        <v>83782.179999999993</v>
      </c>
      <c r="H36" s="6">
        <v>84793.01</v>
      </c>
    </row>
    <row r="37" spans="2:8" x14ac:dyDescent="0.25">
      <c r="B37" s="16"/>
      <c r="C37" s="28" t="s">
        <v>27</v>
      </c>
      <c r="D37" s="28"/>
      <c r="E37" s="28"/>
      <c r="F37" s="17"/>
      <c r="G37" s="22">
        <v>286003.24</v>
      </c>
      <c r="H37" s="6">
        <v>98898</v>
      </c>
    </row>
    <row r="38" spans="2:8" x14ac:dyDescent="0.25">
      <c r="B38" s="16"/>
      <c r="C38" s="28" t="s">
        <v>28</v>
      </c>
      <c r="D38" s="28"/>
      <c r="E38" s="28"/>
      <c r="F38" s="17"/>
      <c r="G38" s="22">
        <v>413856</v>
      </c>
      <c r="H38" s="6">
        <v>360817</v>
      </c>
    </row>
    <row r="39" spans="2:8" ht="15" customHeight="1" x14ac:dyDescent="0.25">
      <c r="B39" s="16"/>
      <c r="C39" s="28" t="s">
        <v>29</v>
      </c>
      <c r="D39" s="28"/>
      <c r="E39" s="28"/>
      <c r="F39" s="17"/>
      <c r="G39" s="22">
        <v>0</v>
      </c>
      <c r="H39" s="6">
        <v>0</v>
      </c>
    </row>
    <row r="40" spans="2:8" ht="14.45" x14ac:dyDescent="0.3">
      <c r="B40" s="16"/>
      <c r="C40" s="28" t="s">
        <v>30</v>
      </c>
      <c r="D40" s="28"/>
      <c r="E40" s="28"/>
      <c r="F40" s="17"/>
      <c r="G40" s="22">
        <v>0</v>
      </c>
      <c r="H40" s="6">
        <v>0</v>
      </c>
    </row>
    <row r="41" spans="2:8" ht="14.45" x14ac:dyDescent="0.3">
      <c r="B41" s="16"/>
      <c r="C41" s="28" t="s">
        <v>31</v>
      </c>
      <c r="D41" s="28"/>
      <c r="E41" s="28"/>
      <c r="F41" s="17"/>
      <c r="G41" s="22">
        <v>0</v>
      </c>
      <c r="H41" s="6">
        <v>0</v>
      </c>
    </row>
    <row r="42" spans="2:8" ht="14.45" x14ac:dyDescent="0.3">
      <c r="B42" s="16"/>
      <c r="C42" s="28" t="s">
        <v>32</v>
      </c>
      <c r="D42" s="28"/>
      <c r="E42" s="28"/>
      <c r="F42" s="17"/>
      <c r="G42" s="22">
        <v>0</v>
      </c>
      <c r="H42" s="6">
        <v>0</v>
      </c>
    </row>
    <row r="43" spans="2:8" ht="15" customHeight="1" x14ac:dyDescent="0.3">
      <c r="B43" s="40" t="s">
        <v>33</v>
      </c>
      <c r="C43" s="41"/>
      <c r="D43" s="41"/>
      <c r="E43" s="41"/>
      <c r="F43" s="15"/>
      <c r="G43" s="21">
        <v>0</v>
      </c>
      <c r="H43" s="5">
        <v>0</v>
      </c>
    </row>
    <row r="44" spans="2:8" ht="14.45" x14ac:dyDescent="0.3">
      <c r="B44" s="16"/>
      <c r="C44" s="28" t="s">
        <v>34</v>
      </c>
      <c r="D44" s="28"/>
      <c r="E44" s="28"/>
      <c r="F44" s="17"/>
      <c r="G44" s="22">
        <v>0</v>
      </c>
      <c r="H44" s="6">
        <v>0</v>
      </c>
    </row>
    <row r="45" spans="2:8" ht="14.45" x14ac:dyDescent="0.3">
      <c r="B45" s="16"/>
      <c r="C45" s="28" t="s">
        <v>35</v>
      </c>
      <c r="D45" s="28"/>
      <c r="E45" s="28"/>
      <c r="F45" s="17"/>
      <c r="G45" s="22">
        <v>0</v>
      </c>
      <c r="H45" s="6">
        <v>0</v>
      </c>
    </row>
    <row r="46" spans="2:8" ht="14.45" x14ac:dyDescent="0.3">
      <c r="B46" s="16"/>
      <c r="C46" s="28" t="s">
        <v>36</v>
      </c>
      <c r="D46" s="28"/>
      <c r="E46" s="28"/>
      <c r="F46" s="17"/>
      <c r="G46" s="22">
        <v>0</v>
      </c>
      <c r="H46" s="6">
        <v>0</v>
      </c>
    </row>
    <row r="47" spans="2:8" ht="15" customHeight="1" x14ac:dyDescent="0.25">
      <c r="B47" s="40" t="s">
        <v>37</v>
      </c>
      <c r="C47" s="41"/>
      <c r="D47" s="41"/>
      <c r="E47" s="41"/>
      <c r="F47" s="15"/>
      <c r="G47" s="21">
        <v>0</v>
      </c>
      <c r="H47" s="5">
        <v>0</v>
      </c>
    </row>
    <row r="48" spans="2:8" x14ac:dyDescent="0.25">
      <c r="B48" s="16"/>
      <c r="C48" s="28" t="s">
        <v>38</v>
      </c>
      <c r="D48" s="28"/>
      <c r="E48" s="28"/>
      <c r="F48" s="17"/>
      <c r="G48" s="22">
        <v>0</v>
      </c>
      <c r="H48" s="6">
        <v>0</v>
      </c>
    </row>
    <row r="49" spans="2:8" x14ac:dyDescent="0.25">
      <c r="B49" s="16"/>
      <c r="C49" s="28" t="s">
        <v>39</v>
      </c>
      <c r="D49" s="28"/>
      <c r="E49" s="28"/>
      <c r="F49" s="17"/>
      <c r="G49" s="22">
        <v>0</v>
      </c>
      <c r="H49" s="6">
        <v>0</v>
      </c>
    </row>
    <row r="50" spans="2:8" x14ac:dyDescent="0.25">
      <c r="B50" s="16"/>
      <c r="C50" s="28" t="s">
        <v>40</v>
      </c>
      <c r="D50" s="28"/>
      <c r="E50" s="28"/>
      <c r="F50" s="17"/>
      <c r="G50" s="22">
        <v>0</v>
      </c>
      <c r="H50" s="6">
        <v>0</v>
      </c>
    </row>
    <row r="51" spans="2:8" ht="14.45" x14ac:dyDescent="0.3">
      <c r="B51" s="16"/>
      <c r="C51" s="28" t="s">
        <v>41</v>
      </c>
      <c r="D51" s="28"/>
      <c r="E51" s="28"/>
      <c r="F51" s="17"/>
      <c r="G51" s="22">
        <v>0</v>
      </c>
      <c r="H51" s="6">
        <v>0</v>
      </c>
    </row>
    <row r="52" spans="2:8" ht="14.45" x14ac:dyDescent="0.3">
      <c r="B52" s="16"/>
      <c r="C52" s="28" t="s">
        <v>42</v>
      </c>
      <c r="D52" s="28"/>
      <c r="E52" s="28"/>
      <c r="F52" s="17"/>
      <c r="G52" s="22">
        <v>0</v>
      </c>
      <c r="H52" s="6">
        <v>0</v>
      </c>
    </row>
    <row r="53" spans="2:8" ht="15" customHeight="1" x14ac:dyDescent="0.25">
      <c r="B53" s="40" t="s">
        <v>43</v>
      </c>
      <c r="C53" s="41"/>
      <c r="D53" s="41"/>
      <c r="E53" s="41"/>
      <c r="F53" s="15"/>
      <c r="G53" s="21">
        <v>0</v>
      </c>
      <c r="H53" s="5">
        <v>0</v>
      </c>
    </row>
    <row r="54" spans="2:8" ht="15" customHeight="1" x14ac:dyDescent="0.3">
      <c r="B54" s="16"/>
      <c r="C54" s="28" t="s">
        <v>44</v>
      </c>
      <c r="D54" s="28"/>
      <c r="E54" s="28"/>
      <c r="F54" s="17"/>
      <c r="G54" s="22">
        <v>0</v>
      </c>
      <c r="H54" s="6">
        <v>0</v>
      </c>
    </row>
    <row r="55" spans="2:8" ht="14.45" x14ac:dyDescent="0.3">
      <c r="B55" s="16"/>
      <c r="C55" s="28" t="s">
        <v>45</v>
      </c>
      <c r="D55" s="28"/>
      <c r="E55" s="28"/>
      <c r="F55" s="17"/>
      <c r="G55" s="22">
        <v>0</v>
      </c>
      <c r="H55" s="6">
        <v>0</v>
      </c>
    </row>
    <row r="56" spans="2:8" x14ac:dyDescent="0.25">
      <c r="B56" s="16"/>
      <c r="C56" s="28" t="s">
        <v>46</v>
      </c>
      <c r="D56" s="28"/>
      <c r="E56" s="28"/>
      <c r="F56" s="17"/>
      <c r="G56" s="22">
        <v>0</v>
      </c>
      <c r="H56" s="6">
        <v>0</v>
      </c>
    </row>
    <row r="57" spans="2:8" ht="15" customHeight="1" x14ac:dyDescent="0.25">
      <c r="B57" s="16"/>
      <c r="C57" s="28" t="s">
        <v>47</v>
      </c>
      <c r="D57" s="28"/>
      <c r="E57" s="28"/>
      <c r="F57" s="17"/>
      <c r="G57" s="22">
        <v>0</v>
      </c>
      <c r="H57" s="6">
        <v>0</v>
      </c>
    </row>
    <row r="58" spans="2:8" ht="15" customHeight="1" x14ac:dyDescent="0.3">
      <c r="B58" s="16"/>
      <c r="C58" s="28" t="s">
        <v>48</v>
      </c>
      <c r="D58" s="28"/>
      <c r="E58" s="28"/>
      <c r="F58" s="17"/>
      <c r="G58" s="22">
        <v>0</v>
      </c>
      <c r="H58" s="6">
        <v>0</v>
      </c>
    </row>
    <row r="59" spans="2:8" ht="14.45" x14ac:dyDescent="0.3">
      <c r="B59" s="16"/>
      <c r="C59" s="28" t="s">
        <v>49</v>
      </c>
      <c r="D59" s="28"/>
      <c r="E59" s="28"/>
      <c r="F59" s="17"/>
      <c r="G59" s="22">
        <v>0</v>
      </c>
      <c r="H59" s="6">
        <v>0</v>
      </c>
    </row>
    <row r="60" spans="2:8" ht="15" customHeight="1" x14ac:dyDescent="0.25">
      <c r="B60" s="40" t="s">
        <v>50</v>
      </c>
      <c r="C60" s="41"/>
      <c r="D60" s="41"/>
      <c r="E60" s="41"/>
      <c r="F60" s="15"/>
      <c r="G60" s="21">
        <v>0</v>
      </c>
      <c r="H60" s="5">
        <v>0</v>
      </c>
    </row>
    <row r="61" spans="2:8" x14ac:dyDescent="0.25">
      <c r="B61" s="16"/>
      <c r="C61" s="28" t="s">
        <v>51</v>
      </c>
      <c r="D61" s="28"/>
      <c r="E61" s="28"/>
      <c r="F61" s="17"/>
      <c r="G61" s="22">
        <v>0</v>
      </c>
      <c r="H61" s="6">
        <v>0</v>
      </c>
    </row>
    <row r="62" spans="2:8" ht="14.45" x14ac:dyDescent="0.3">
      <c r="B62" s="45"/>
      <c r="C62" s="28"/>
      <c r="D62" s="28"/>
      <c r="E62" s="28"/>
      <c r="F62" s="17"/>
      <c r="G62" s="22"/>
      <c r="H62" s="6"/>
    </row>
    <row r="63" spans="2:8" ht="15" customHeight="1" x14ac:dyDescent="0.25">
      <c r="B63" s="40" t="s">
        <v>52</v>
      </c>
      <c r="C63" s="41"/>
      <c r="D63" s="41"/>
      <c r="E63" s="41"/>
      <c r="F63" s="15"/>
      <c r="G63" s="21">
        <f>+G29+G33</f>
        <v>16078318.540000001</v>
      </c>
      <c r="H63" s="5">
        <f>+H29+H33</f>
        <v>11362057.75</v>
      </c>
    </row>
    <row r="64" spans="2:8" ht="14.45" x14ac:dyDescent="0.3">
      <c r="B64" s="16"/>
      <c r="C64" s="17"/>
      <c r="D64" s="17"/>
      <c r="E64" s="17"/>
      <c r="F64" s="17"/>
      <c r="G64" s="22"/>
      <c r="H64" s="6"/>
    </row>
    <row r="65" spans="1:9" ht="15" customHeight="1" x14ac:dyDescent="0.3">
      <c r="B65" s="40" t="s">
        <v>53</v>
      </c>
      <c r="C65" s="41"/>
      <c r="D65" s="41"/>
      <c r="E65" s="41"/>
      <c r="F65" s="15"/>
      <c r="G65" s="21">
        <f>+G26-G63</f>
        <v>-1180190.8400000017</v>
      </c>
      <c r="H65" s="5">
        <f>+H26-H63</f>
        <v>115123.08000000007</v>
      </c>
    </row>
    <row r="66" spans="1:9" thickBot="1" x14ac:dyDescent="0.35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44" t="s">
        <v>54</v>
      </c>
      <c r="C68" s="44"/>
      <c r="D68" s="44"/>
      <c r="E68" s="44"/>
      <c r="F68" s="44"/>
      <c r="G68" s="44"/>
      <c r="H68" s="44"/>
      <c r="I68" s="9"/>
    </row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7" hidden="1" x14ac:dyDescent="0.25"/>
    <row r="114" spans="2:7" hidden="1" x14ac:dyDescent="0.25"/>
    <row r="115" spans="2:7" hidden="1" x14ac:dyDescent="0.25"/>
    <row r="116" spans="2:7" hidden="1" x14ac:dyDescent="0.25"/>
    <row r="117" spans="2:7" hidden="1" x14ac:dyDescent="0.25"/>
    <row r="118" spans="2:7" hidden="1" x14ac:dyDescent="0.25"/>
    <row r="119" spans="2:7" hidden="1" x14ac:dyDescent="0.25"/>
    <row r="120" spans="2:7" hidden="1" x14ac:dyDescent="0.25"/>
    <row r="121" spans="2:7" hidden="1" x14ac:dyDescent="0.25"/>
    <row r="122" spans="2:7" hidden="1" x14ac:dyDescent="0.25"/>
    <row r="123" spans="2:7" hidden="1" x14ac:dyDescent="0.25"/>
    <row r="124" spans="2:7" hidden="1" x14ac:dyDescent="0.25"/>
    <row r="125" spans="2:7" hidden="1" x14ac:dyDescent="0.25"/>
    <row r="128" spans="2:7" x14ac:dyDescent="0.25">
      <c r="B128" s="27" t="s">
        <v>62</v>
      </c>
      <c r="C128" s="27"/>
      <c r="F128" s="23" t="s">
        <v>63</v>
      </c>
      <c r="G128" s="23"/>
    </row>
    <row r="129" spans="2:9" ht="39" customHeight="1" x14ac:dyDescent="0.25">
      <c r="B129" s="26" t="s">
        <v>64</v>
      </c>
      <c r="C129" s="26"/>
      <c r="G129" s="24" t="s">
        <v>65</v>
      </c>
    </row>
    <row r="130" spans="2:9" x14ac:dyDescent="0.25">
      <c r="B130" s="27" t="s">
        <v>66</v>
      </c>
      <c r="C130" s="27"/>
      <c r="F130" s="23" t="s">
        <v>67</v>
      </c>
      <c r="G130" s="23"/>
      <c r="H130" s="23"/>
      <c r="I130" s="23"/>
    </row>
    <row r="131" spans="2:9" ht="39" customHeight="1" x14ac:dyDescent="0.25">
      <c r="B131" s="26" t="s">
        <v>68</v>
      </c>
      <c r="C131" s="26"/>
      <c r="G131" s="25" t="s">
        <v>69</v>
      </c>
    </row>
    <row r="132" spans="2:9" x14ac:dyDescent="0.25">
      <c r="B132" s="27" t="s">
        <v>70</v>
      </c>
      <c r="C132" s="27"/>
      <c r="F132" s="23" t="s">
        <v>71</v>
      </c>
      <c r="G132" s="23"/>
    </row>
    <row r="133" spans="2:9" x14ac:dyDescent="0.25">
      <c r="B133" s="26" t="s">
        <v>72</v>
      </c>
      <c r="C133" s="26"/>
      <c r="G133" s="25" t="s">
        <v>73</v>
      </c>
    </row>
  </sheetData>
  <mergeCells count="67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133:C133"/>
    <mergeCell ref="B128:C128"/>
    <mergeCell ref="B129:C129"/>
    <mergeCell ref="B130:C130"/>
    <mergeCell ref="B131:C131"/>
    <mergeCell ref="B132:C132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2018-07-24T23:52:20Z</cp:lastPrinted>
  <dcterms:created xsi:type="dcterms:W3CDTF">2015-10-07T18:28:58Z</dcterms:created>
  <dcterms:modified xsi:type="dcterms:W3CDTF">2018-07-24T23:53:00Z</dcterms:modified>
</cp:coreProperties>
</file>