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835" activeTab="1"/>
  </bookViews>
  <sheets>
    <sheet name="EFE 01" sheetId="2" r:id="rId1"/>
    <sheet name="CPC Trimestral" sheetId="4" r:id="rId2"/>
    <sheet name="CPC Acumulada" sheetId="5" r:id="rId3"/>
  </sheets>
  <definedNames>
    <definedName name="_xlnm.Print_Area" localSheetId="2">'CPC Acumulada'!$C$2:$F$58</definedName>
    <definedName name="_xlnm.Print_Area" localSheetId="1">'CPC Trimestral'!$C$2:$F$58</definedName>
    <definedName name="_xlnm.Print_Area" localSheetId="0">'EFE 01'!$B$2:$D$10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5" l="1"/>
  <c r="F56" i="5" s="1"/>
  <c r="E13" i="5"/>
  <c r="F8" i="5" s="1"/>
  <c r="F21" i="5" s="1"/>
  <c r="F28" i="4"/>
  <c r="F56" i="4" s="1"/>
  <c r="E13" i="4"/>
  <c r="F8" i="4" s="1"/>
  <c r="F21" i="4" s="1"/>
  <c r="D10" i="2"/>
  <c r="C10" i="2"/>
</calcChain>
</file>

<file path=xl/sharedStrings.xml><?xml version="1.0" encoding="utf-8"?>
<sst xmlns="http://schemas.openxmlformats.org/spreadsheetml/2006/main" count="149" uniqueCount="74">
  <si>
    <t>Fondos con afectación específica</t>
  </si>
  <si>
    <t>Depósitos de fondos de terceros y otros</t>
  </si>
  <si>
    <t>Total de Efectivo y Equivalentes</t>
  </si>
  <si>
    <t>Descripción</t>
  </si>
  <si>
    <t>EFE 01 - Efectivo y Equivalentes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</si>
  <si>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</si>
  <si>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</si>
  <si>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</si>
  <si>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</si>
  <si>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</si>
  <si>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</si>
  <si>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</si>
  <si>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</si>
  <si>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</si>
  <si>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</si>
  <si>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</si>
  <si>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</si>
  <si>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</si>
  <si>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</si>
  <si>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</si>
  <si>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</si>
  <si>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</si>
  <si>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</si>
  <si>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</si>
  <si>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</si>
  <si>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</si>
  <si>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</si>
  <si>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</si>
  <si>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</si>
  <si>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</si>
  <si>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</si>
  <si>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</si>
  <si>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</si>
  <si>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</si>
  <si>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</si>
  <si>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</si>
  <si>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</si>
  <si>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</si>
  <si>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</si>
  <si>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</si>
  <si>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</si>
  <si>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</si>
  <si>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</si>
  <si>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</si>
  <si>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</si>
  <si>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</si>
  <si>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</si>
  <si>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</si>
  <si>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</si>
  <si>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r>
      <rPr>
        <b/>
        <sz val="11"/>
        <color theme="1"/>
        <rFont val="Calibri"/>
        <family val="2"/>
        <scheme val="minor"/>
      </rPr>
      <t>Nota de Gestión Administrativa 17</t>
    </r>
    <r>
      <rPr>
        <sz val="11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</si>
  <si>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ASEC_EFE01_1erTRIM_I3</t>
  </si>
  <si>
    <t>Inversiones temporales (hasta 3 meses)</t>
  </si>
  <si>
    <t>Efectivo en Bancos - Dependencias</t>
  </si>
  <si>
    <t>Efectivo en Bancos - Tesorería</t>
  </si>
  <si>
    <t>Al 31 de marzo de 2018</t>
  </si>
  <si>
    <t>Al 30 de junio de 2018</t>
  </si>
  <si>
    <t>ASEC_EFE01_2doTRIM_L9</t>
  </si>
  <si>
    <t>Correspondiente del 01 de abril al 30 de junio de 2018</t>
  </si>
  <si>
    <t>ASEC_CPC_2doTRIM_Ñ</t>
  </si>
  <si>
    <t>Correspondiente del 01 de enero al 30 de junio de 2018</t>
  </si>
  <si>
    <t>ASEC_CPCacum_2doTRIM_Q5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</si>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</sst>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0" xfId="0" applyBorder="1"/>
    <xf numFmtId="0" fontId="5" fillId="0" borderId="0" xfId="0" applyFont="1"/>
    <xf numFmtId="0" fontId="4" fillId="0" borderId="0" xfId="0" applyFont="1"/>
    <xf numFmtId="0" fontId="7" fillId="0" borderId="8" xfId="0" applyFont="1" applyBorder="1"/>
    <xf numFmtId="4" fontId="7" fillId="0" borderId="10" xfId="0" applyNumberFormat="1" applyFont="1" applyBorder="1"/>
    <xf numFmtId="4" fontId="7" fillId="0" borderId="9" xfId="0" applyNumberFormat="1" applyFont="1" applyBorder="1"/>
    <xf numFmtId="0" fontId="7" fillId="0" borderId="7" xfId="0" applyFont="1" applyBorder="1"/>
    <xf numFmtId="4" fontId="7" fillId="0" borderId="1" xfId="0" applyNumberFormat="1" applyFont="1" applyBorder="1"/>
    <xf numFmtId="4" fontId="7" fillId="0" borderId="2" xfId="0" applyNumberFormat="1" applyFont="1" applyBorder="1"/>
    <xf numFmtId="0" fontId="6" fillId="0" borderId="7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2" xfId="0" applyNumberFormat="1" applyFont="1" applyBorder="1"/>
    <xf numFmtId="4" fontId="0" fillId="0" borderId="0" xfId="0" applyNumberFormat="1" applyAlignment="1">
      <alignment horizontal="right"/>
    </xf>
    <xf numFmtId="4" fontId="2" fillId="0" borderId="9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5" fillId="0" borderId="0" xfId="0" applyFont="1" applyBorder="1"/>
    <xf numFmtId="0" fontId="6" fillId="2" borderId="7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3" borderId="0" xfId="0" applyFont="1" applyFill="1"/>
    <xf numFmtId="0" fontId="4" fillId="0" borderId="0" xfId="0" applyFont="1" applyAlignment="1">
      <alignment horizontal="right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2" fillId="0" borderId="18" xfId="0" applyFont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</xdr:col>
      <xdr:colOff>701436</xdr:colOff>
      <xdr:row>2</xdr:row>
      <xdr:rowOff>180975</xdr:rowOff>
    </xdr:to>
    <xdr:pic>
      <xdr:nvPicPr>
        <xdr:cNvPr id="2" name="Imagen 13">
          <a:extLst>
            <a:ext uri="{FF2B5EF4-FFF2-40B4-BE49-F238E27FC236}">
              <a16:creationId xmlns="" xmlns:a16="http://schemas.microsoft.com/office/drawing/2014/main" id="{007C5FC7-2BFC-42DA-B8BE-462C35C14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0025"/>
          <a:ext cx="691911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685800</xdr:colOff>
      <xdr:row>1</xdr:row>
      <xdr:rowOff>28575</xdr:rowOff>
    </xdr:from>
    <xdr:to>
      <xdr:col>3</xdr:col>
      <xdr:colOff>1238250</xdr:colOff>
      <xdr:row>2</xdr:row>
      <xdr:rowOff>180974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219075"/>
          <a:ext cx="552450" cy="342899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84</xdr:row>
      <xdr:rowOff>180975</xdr:rowOff>
    </xdr:from>
    <xdr:to>
      <xdr:col>1</xdr:col>
      <xdr:colOff>2324100</xdr:colOff>
      <xdr:row>84</xdr:row>
      <xdr:rowOff>180975</xdr:rowOff>
    </xdr:to>
    <xdr:cxnSp macro="">
      <xdr:nvCxnSpPr>
        <xdr:cNvPr id="4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>
          <a:off x="533400" y="3190875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87</xdr:row>
      <xdr:rowOff>0</xdr:rowOff>
    </xdr:from>
    <xdr:to>
      <xdr:col>1</xdr:col>
      <xdr:colOff>2543918</xdr:colOff>
      <xdr:row>87</xdr:row>
      <xdr:rowOff>0</xdr:rowOff>
    </xdr:to>
    <xdr:cxnSp macro="">
      <xdr:nvCxnSpPr>
        <xdr:cNvPr id="5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1323975" y="1409700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657225</xdr:colOff>
      <xdr:row>89</xdr:row>
      <xdr:rowOff>0</xdr:rowOff>
    </xdr:from>
    <xdr:to>
      <xdr:col>1</xdr:col>
      <xdr:colOff>2572493</xdr:colOff>
      <xdr:row>89</xdr:row>
      <xdr:rowOff>0</xdr:rowOff>
    </xdr:to>
    <xdr:cxnSp macro="">
      <xdr:nvCxnSpPr>
        <xdr:cNvPr id="6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1352550" y="1479232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1123950</xdr:colOff>
      <xdr:row>85</xdr:row>
      <xdr:rowOff>0</xdr:rowOff>
    </xdr:from>
    <xdr:to>
      <xdr:col>4</xdr:col>
      <xdr:colOff>571500</xdr:colOff>
      <xdr:row>85</xdr:row>
      <xdr:rowOff>1</xdr:rowOff>
    </xdr:to>
    <xdr:cxnSp macro="">
      <xdr:nvCxnSpPr>
        <xdr:cNvPr id="7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3819525" y="3200400"/>
          <a:ext cx="20002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1057275</xdr:colOff>
      <xdr:row>87</xdr:row>
      <xdr:rowOff>0</xdr:rowOff>
    </xdr:from>
    <xdr:to>
      <xdr:col>4</xdr:col>
      <xdr:colOff>229343</xdr:colOff>
      <xdr:row>87</xdr:row>
      <xdr:rowOff>0</xdr:rowOff>
    </xdr:to>
    <xdr:cxnSp macro="">
      <xdr:nvCxnSpPr>
        <xdr:cNvPr id="8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4667250" y="14097000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1047750</xdr:colOff>
      <xdr:row>89</xdr:row>
      <xdr:rowOff>0</xdr:rowOff>
    </xdr:from>
    <xdr:to>
      <xdr:col>4</xdr:col>
      <xdr:colOff>219818</xdr:colOff>
      <xdr:row>89</xdr:row>
      <xdr:rowOff>0</xdr:rowOff>
    </xdr:to>
    <xdr:cxnSp macro="">
      <xdr:nvCxnSpPr>
        <xdr:cNvPr id="9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4657725" y="14792325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87</xdr:row>
      <xdr:rowOff>0</xdr:rowOff>
    </xdr:from>
    <xdr:to>
      <xdr:col>1</xdr:col>
      <xdr:colOff>2477243</xdr:colOff>
      <xdr:row>87</xdr:row>
      <xdr:rowOff>0</xdr:rowOff>
    </xdr:to>
    <xdr:cxnSp macro="">
      <xdr:nvCxnSpPr>
        <xdr:cNvPr id="11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1257300" y="1409700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89</xdr:row>
      <xdr:rowOff>0</xdr:rowOff>
    </xdr:from>
    <xdr:to>
      <xdr:col>1</xdr:col>
      <xdr:colOff>2486768</xdr:colOff>
      <xdr:row>89</xdr:row>
      <xdr:rowOff>0</xdr:rowOff>
    </xdr:to>
    <xdr:cxnSp macro="">
      <xdr:nvCxnSpPr>
        <xdr:cNvPr id="12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1266825" y="1479232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2828925</xdr:colOff>
      <xdr:row>87</xdr:row>
      <xdr:rowOff>0</xdr:rowOff>
    </xdr:from>
    <xdr:to>
      <xdr:col>4</xdr:col>
      <xdr:colOff>324593</xdr:colOff>
      <xdr:row>87</xdr:row>
      <xdr:rowOff>0</xdr:rowOff>
    </xdr:to>
    <xdr:cxnSp macro="">
      <xdr:nvCxnSpPr>
        <xdr:cNvPr id="14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867275" y="14097000"/>
          <a:ext cx="15818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2809875</xdr:colOff>
      <xdr:row>89</xdr:row>
      <xdr:rowOff>0</xdr:rowOff>
    </xdr:from>
    <xdr:to>
      <xdr:col>4</xdr:col>
      <xdr:colOff>305543</xdr:colOff>
      <xdr:row>89</xdr:row>
      <xdr:rowOff>0</xdr:rowOff>
    </xdr:to>
    <xdr:cxnSp macro="">
      <xdr:nvCxnSpPr>
        <xdr:cNvPr id="15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867275" y="14792325"/>
          <a:ext cx="15628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10020</xdr:rowOff>
    </xdr:from>
    <xdr:to>
      <xdr:col>3</xdr:col>
      <xdr:colOff>196611</xdr:colOff>
      <xdr:row>4</xdr:row>
      <xdr:rowOff>152400</xdr:rowOff>
    </xdr:to>
    <xdr:pic>
      <xdr:nvPicPr>
        <xdr:cNvPr id="2" name="Imagen 12">
          <a:extLst>
            <a:ext uri="{FF2B5EF4-FFF2-40B4-BE49-F238E27FC236}">
              <a16:creationId xmlns="" xmlns:a16="http://schemas.microsoft.com/office/drawing/2014/main" id="{0D8F7613-A932-456D-A7E0-A7B2C0AA3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0520"/>
          <a:ext cx="691911" cy="70435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22</xdr:row>
      <xdr:rowOff>18680</xdr:rowOff>
    </xdr:from>
    <xdr:to>
      <xdr:col>3</xdr:col>
      <xdr:colOff>215661</xdr:colOff>
      <xdr:row>24</xdr:row>
      <xdr:rowOff>152401</xdr:rowOff>
    </xdr:to>
    <xdr:pic>
      <xdr:nvPicPr>
        <xdr:cNvPr id="3" name="Imagen 14">
          <a:extLst>
            <a:ext uri="{FF2B5EF4-FFF2-40B4-BE49-F238E27FC236}">
              <a16:creationId xmlns="" xmlns:a16="http://schemas.microsoft.com/office/drawing/2014/main" id="{AD77F0C1-125C-4173-BA7F-66BF99257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352555"/>
          <a:ext cx="691911" cy="514721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1</xdr:row>
      <xdr:rowOff>9525</xdr:rowOff>
    </xdr:from>
    <xdr:to>
      <xdr:col>5</xdr:col>
      <xdr:colOff>1247775</xdr:colOff>
      <xdr:row>4</xdr:row>
      <xdr:rowOff>161925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5" y="200025"/>
          <a:ext cx="771525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22</xdr:row>
      <xdr:rowOff>28575</xdr:rowOff>
    </xdr:from>
    <xdr:to>
      <xdr:col>5</xdr:col>
      <xdr:colOff>1247775</xdr:colOff>
      <xdr:row>24</xdr:row>
      <xdr:rowOff>180975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5" y="4362450"/>
          <a:ext cx="771525" cy="533400"/>
        </a:xfrm>
        <a:prstGeom prst="rect">
          <a:avLst/>
        </a:prstGeom>
      </xdr:spPr>
    </xdr:pic>
    <xdr:clientData/>
  </xdr:twoCellAnchor>
  <xdr:twoCellAnchor>
    <xdr:from>
      <xdr:col>3</xdr:col>
      <xdr:colOff>638175</xdr:colOff>
      <xdr:row>152</xdr:row>
      <xdr:rowOff>0</xdr:rowOff>
    </xdr:from>
    <xdr:to>
      <xdr:col>3</xdr:col>
      <xdr:colOff>2553443</xdr:colOff>
      <xdr:row>152</xdr:row>
      <xdr:rowOff>0</xdr:rowOff>
    </xdr:to>
    <xdr:cxnSp macro="">
      <xdr:nvCxnSpPr>
        <xdr:cNvPr id="6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1333500" y="134397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154</xdr:row>
      <xdr:rowOff>0</xdr:rowOff>
    </xdr:from>
    <xdr:to>
      <xdr:col>3</xdr:col>
      <xdr:colOff>2543918</xdr:colOff>
      <xdr:row>154</xdr:row>
      <xdr:rowOff>0</xdr:rowOff>
    </xdr:to>
    <xdr:cxnSp macro="">
      <xdr:nvCxnSpPr>
        <xdr:cNvPr id="7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1323975" y="141255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657225</xdr:colOff>
      <xdr:row>156</xdr:row>
      <xdr:rowOff>0</xdr:rowOff>
    </xdr:from>
    <xdr:to>
      <xdr:col>3</xdr:col>
      <xdr:colOff>2572493</xdr:colOff>
      <xdr:row>156</xdr:row>
      <xdr:rowOff>0</xdr:rowOff>
    </xdr:to>
    <xdr:cxnSp macro="">
      <xdr:nvCxnSpPr>
        <xdr:cNvPr id="8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1352550" y="1482090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1104900</xdr:colOff>
      <xdr:row>152</xdr:row>
      <xdr:rowOff>0</xdr:rowOff>
    </xdr:from>
    <xdr:to>
      <xdr:col>6</xdr:col>
      <xdr:colOff>276968</xdr:colOff>
      <xdr:row>152</xdr:row>
      <xdr:rowOff>0</xdr:rowOff>
    </xdr:to>
    <xdr:cxnSp macro="">
      <xdr:nvCxnSpPr>
        <xdr:cNvPr id="9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4714875" y="13439775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1057275</xdr:colOff>
      <xdr:row>154</xdr:row>
      <xdr:rowOff>0</xdr:rowOff>
    </xdr:from>
    <xdr:to>
      <xdr:col>6</xdr:col>
      <xdr:colOff>229343</xdr:colOff>
      <xdr:row>154</xdr:row>
      <xdr:rowOff>0</xdr:rowOff>
    </xdr:to>
    <xdr:cxnSp macro="">
      <xdr:nvCxnSpPr>
        <xdr:cNvPr id="10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4667250" y="14125575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1047750</xdr:colOff>
      <xdr:row>156</xdr:row>
      <xdr:rowOff>0</xdr:rowOff>
    </xdr:from>
    <xdr:to>
      <xdr:col>6</xdr:col>
      <xdr:colOff>219818</xdr:colOff>
      <xdr:row>156</xdr:row>
      <xdr:rowOff>0</xdr:rowOff>
    </xdr:to>
    <xdr:cxnSp macro="">
      <xdr:nvCxnSpPr>
        <xdr:cNvPr id="11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4657725" y="14820900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152</xdr:row>
      <xdr:rowOff>0</xdr:rowOff>
    </xdr:from>
    <xdr:to>
      <xdr:col>3</xdr:col>
      <xdr:colOff>2439143</xdr:colOff>
      <xdr:row>152</xdr:row>
      <xdr:rowOff>0</xdr:rowOff>
    </xdr:to>
    <xdr:cxnSp macro="">
      <xdr:nvCxnSpPr>
        <xdr:cNvPr id="12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1219200" y="134397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154</xdr:row>
      <xdr:rowOff>0</xdr:rowOff>
    </xdr:from>
    <xdr:to>
      <xdr:col>3</xdr:col>
      <xdr:colOff>2477243</xdr:colOff>
      <xdr:row>154</xdr:row>
      <xdr:rowOff>0</xdr:rowOff>
    </xdr:to>
    <xdr:cxnSp macro="">
      <xdr:nvCxnSpPr>
        <xdr:cNvPr id="13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1257300" y="141255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156</xdr:row>
      <xdr:rowOff>0</xdr:rowOff>
    </xdr:from>
    <xdr:to>
      <xdr:col>3</xdr:col>
      <xdr:colOff>2486768</xdr:colOff>
      <xdr:row>156</xdr:row>
      <xdr:rowOff>0</xdr:rowOff>
    </xdr:to>
    <xdr:cxnSp macro="">
      <xdr:nvCxnSpPr>
        <xdr:cNvPr id="14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1266825" y="1482090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2838450</xdr:colOff>
      <xdr:row>152</xdr:row>
      <xdr:rowOff>0</xdr:rowOff>
    </xdr:from>
    <xdr:to>
      <xdr:col>6</xdr:col>
      <xdr:colOff>334118</xdr:colOff>
      <xdr:row>152</xdr:row>
      <xdr:rowOff>0</xdr:rowOff>
    </xdr:to>
    <xdr:cxnSp macro="">
      <xdr:nvCxnSpPr>
        <xdr:cNvPr id="15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867275" y="13439775"/>
          <a:ext cx="159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2828925</xdr:colOff>
      <xdr:row>154</xdr:row>
      <xdr:rowOff>0</xdr:rowOff>
    </xdr:from>
    <xdr:to>
      <xdr:col>6</xdr:col>
      <xdr:colOff>324593</xdr:colOff>
      <xdr:row>154</xdr:row>
      <xdr:rowOff>0</xdr:rowOff>
    </xdr:to>
    <xdr:cxnSp macro="">
      <xdr:nvCxnSpPr>
        <xdr:cNvPr id="16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867275" y="14125575"/>
          <a:ext cx="15818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2809875</xdr:colOff>
      <xdr:row>156</xdr:row>
      <xdr:rowOff>0</xdr:rowOff>
    </xdr:from>
    <xdr:to>
      <xdr:col>6</xdr:col>
      <xdr:colOff>305543</xdr:colOff>
      <xdr:row>156</xdr:row>
      <xdr:rowOff>0</xdr:rowOff>
    </xdr:to>
    <xdr:cxnSp macro="">
      <xdr:nvCxnSpPr>
        <xdr:cNvPr id="17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867275" y="14820900"/>
          <a:ext cx="15628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10020</xdr:rowOff>
    </xdr:from>
    <xdr:to>
      <xdr:col>3</xdr:col>
      <xdr:colOff>196611</xdr:colOff>
      <xdr:row>4</xdr:row>
      <xdr:rowOff>152400</xdr:rowOff>
    </xdr:to>
    <xdr:pic>
      <xdr:nvPicPr>
        <xdr:cNvPr id="2" name="Imagen 12">
          <a:extLst>
            <a:ext uri="{FF2B5EF4-FFF2-40B4-BE49-F238E27FC236}">
              <a16:creationId xmlns="" xmlns:a16="http://schemas.microsoft.com/office/drawing/2014/main" id="{0D8F7613-A932-456D-A7E0-A7B2C0AA3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0520"/>
          <a:ext cx="691911" cy="70435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22</xdr:row>
      <xdr:rowOff>18680</xdr:rowOff>
    </xdr:from>
    <xdr:to>
      <xdr:col>3</xdr:col>
      <xdr:colOff>215661</xdr:colOff>
      <xdr:row>24</xdr:row>
      <xdr:rowOff>152401</xdr:rowOff>
    </xdr:to>
    <xdr:pic>
      <xdr:nvPicPr>
        <xdr:cNvPr id="3" name="Imagen 14">
          <a:extLst>
            <a:ext uri="{FF2B5EF4-FFF2-40B4-BE49-F238E27FC236}">
              <a16:creationId xmlns="" xmlns:a16="http://schemas.microsoft.com/office/drawing/2014/main" id="{AD77F0C1-125C-4173-BA7F-66BF99257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352555"/>
          <a:ext cx="691911" cy="514721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1</xdr:row>
      <xdr:rowOff>9525</xdr:rowOff>
    </xdr:from>
    <xdr:to>
      <xdr:col>5</xdr:col>
      <xdr:colOff>1247775</xdr:colOff>
      <xdr:row>4</xdr:row>
      <xdr:rowOff>161925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5" y="200025"/>
          <a:ext cx="771525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22</xdr:row>
      <xdr:rowOff>28575</xdr:rowOff>
    </xdr:from>
    <xdr:to>
      <xdr:col>5</xdr:col>
      <xdr:colOff>1247775</xdr:colOff>
      <xdr:row>24</xdr:row>
      <xdr:rowOff>180975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5" y="4362450"/>
          <a:ext cx="771525" cy="533400"/>
        </a:xfrm>
        <a:prstGeom prst="rect">
          <a:avLst/>
        </a:prstGeom>
      </xdr:spPr>
    </xdr:pic>
    <xdr:clientData/>
  </xdr:twoCellAnchor>
  <xdr:twoCellAnchor>
    <xdr:from>
      <xdr:col>3</xdr:col>
      <xdr:colOff>638175</xdr:colOff>
      <xdr:row>127</xdr:row>
      <xdr:rowOff>0</xdr:rowOff>
    </xdr:from>
    <xdr:to>
      <xdr:col>3</xdr:col>
      <xdr:colOff>2553443</xdr:colOff>
      <xdr:row>127</xdr:row>
      <xdr:rowOff>0</xdr:rowOff>
    </xdr:to>
    <xdr:cxnSp macro="">
      <xdr:nvCxnSpPr>
        <xdr:cNvPr id="6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1333500" y="134397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129</xdr:row>
      <xdr:rowOff>0</xdr:rowOff>
    </xdr:from>
    <xdr:to>
      <xdr:col>3</xdr:col>
      <xdr:colOff>2543918</xdr:colOff>
      <xdr:row>129</xdr:row>
      <xdr:rowOff>0</xdr:rowOff>
    </xdr:to>
    <xdr:cxnSp macro="">
      <xdr:nvCxnSpPr>
        <xdr:cNvPr id="7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1323975" y="141255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657225</xdr:colOff>
      <xdr:row>131</xdr:row>
      <xdr:rowOff>0</xdr:rowOff>
    </xdr:from>
    <xdr:to>
      <xdr:col>3</xdr:col>
      <xdr:colOff>2572493</xdr:colOff>
      <xdr:row>131</xdr:row>
      <xdr:rowOff>0</xdr:rowOff>
    </xdr:to>
    <xdr:cxnSp macro="">
      <xdr:nvCxnSpPr>
        <xdr:cNvPr id="8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1352550" y="1482090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1104900</xdr:colOff>
      <xdr:row>127</xdr:row>
      <xdr:rowOff>0</xdr:rowOff>
    </xdr:from>
    <xdr:to>
      <xdr:col>6</xdr:col>
      <xdr:colOff>276968</xdr:colOff>
      <xdr:row>127</xdr:row>
      <xdr:rowOff>0</xdr:rowOff>
    </xdr:to>
    <xdr:cxnSp macro="">
      <xdr:nvCxnSpPr>
        <xdr:cNvPr id="9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4714875" y="13439775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1057275</xdr:colOff>
      <xdr:row>129</xdr:row>
      <xdr:rowOff>0</xdr:rowOff>
    </xdr:from>
    <xdr:to>
      <xdr:col>6</xdr:col>
      <xdr:colOff>229343</xdr:colOff>
      <xdr:row>129</xdr:row>
      <xdr:rowOff>0</xdr:rowOff>
    </xdr:to>
    <xdr:cxnSp macro="">
      <xdr:nvCxnSpPr>
        <xdr:cNvPr id="10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4667250" y="14125575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1047750</xdr:colOff>
      <xdr:row>131</xdr:row>
      <xdr:rowOff>0</xdr:rowOff>
    </xdr:from>
    <xdr:to>
      <xdr:col>6</xdr:col>
      <xdr:colOff>219818</xdr:colOff>
      <xdr:row>131</xdr:row>
      <xdr:rowOff>0</xdr:rowOff>
    </xdr:to>
    <xdr:cxnSp macro="">
      <xdr:nvCxnSpPr>
        <xdr:cNvPr id="11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4657725" y="14820900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127</xdr:row>
      <xdr:rowOff>0</xdr:rowOff>
    </xdr:from>
    <xdr:to>
      <xdr:col>3</xdr:col>
      <xdr:colOff>2439143</xdr:colOff>
      <xdr:row>127</xdr:row>
      <xdr:rowOff>0</xdr:rowOff>
    </xdr:to>
    <xdr:cxnSp macro="">
      <xdr:nvCxnSpPr>
        <xdr:cNvPr id="12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1219200" y="134397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129</xdr:row>
      <xdr:rowOff>0</xdr:rowOff>
    </xdr:from>
    <xdr:to>
      <xdr:col>3</xdr:col>
      <xdr:colOff>2477243</xdr:colOff>
      <xdr:row>129</xdr:row>
      <xdr:rowOff>0</xdr:rowOff>
    </xdr:to>
    <xdr:cxnSp macro="">
      <xdr:nvCxnSpPr>
        <xdr:cNvPr id="13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1257300" y="141255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131</xdr:row>
      <xdr:rowOff>0</xdr:rowOff>
    </xdr:from>
    <xdr:to>
      <xdr:col>3</xdr:col>
      <xdr:colOff>2486768</xdr:colOff>
      <xdr:row>131</xdr:row>
      <xdr:rowOff>0</xdr:rowOff>
    </xdr:to>
    <xdr:cxnSp macro="">
      <xdr:nvCxnSpPr>
        <xdr:cNvPr id="14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1266825" y="1482090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2838450</xdr:colOff>
      <xdr:row>127</xdr:row>
      <xdr:rowOff>0</xdr:rowOff>
    </xdr:from>
    <xdr:to>
      <xdr:col>6</xdr:col>
      <xdr:colOff>334118</xdr:colOff>
      <xdr:row>127</xdr:row>
      <xdr:rowOff>0</xdr:rowOff>
    </xdr:to>
    <xdr:cxnSp macro="">
      <xdr:nvCxnSpPr>
        <xdr:cNvPr id="15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867275" y="13439775"/>
          <a:ext cx="159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2828925</xdr:colOff>
      <xdr:row>129</xdr:row>
      <xdr:rowOff>0</xdr:rowOff>
    </xdr:from>
    <xdr:to>
      <xdr:col>6</xdr:col>
      <xdr:colOff>324593</xdr:colOff>
      <xdr:row>129</xdr:row>
      <xdr:rowOff>0</xdr:rowOff>
    </xdr:to>
    <xdr:cxnSp macro="">
      <xdr:nvCxnSpPr>
        <xdr:cNvPr id="16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867275" y="14125575"/>
          <a:ext cx="15818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2809875</xdr:colOff>
      <xdr:row>131</xdr:row>
      <xdr:rowOff>0</xdr:rowOff>
    </xdr:from>
    <xdr:to>
      <xdr:col>6</xdr:col>
      <xdr:colOff>305543</xdr:colOff>
      <xdr:row>131</xdr:row>
      <xdr:rowOff>0</xdr:rowOff>
    </xdr:to>
    <xdr:cxnSp macro="">
      <xdr:nvCxnSpPr>
        <xdr:cNvPr id="17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867275" y="14820900"/>
          <a:ext cx="15628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78"/>
  <sheetViews>
    <sheetView showGridLines="0" topLeftCell="A5" zoomScaleNormal="100" workbookViewId="0">
      <selection activeCell="B1" sqref="B1:E91"/>
    </sheetView>
  </sheetViews>
  <sheetFormatPr baseColWidth="10" defaultColWidth="11.5703125" defaultRowHeight="15" x14ac:dyDescent="0.25"/>
  <cols>
    <col min="1" max="1" width="2.7109375" style="4" customWidth="1"/>
    <col min="2" max="2" width="37.7109375" style="4" customWidth="1"/>
    <col min="3" max="4" width="19.140625" style="4" customWidth="1"/>
    <col min="5" max="16384" width="11.5703125" style="4"/>
  </cols>
  <sheetData>
    <row r="1" spans="2:9" thickBot="1" x14ac:dyDescent="0.35">
      <c r="E1" s="5" t="s">
        <v>56</v>
      </c>
    </row>
    <row r="2" spans="2:9" x14ac:dyDescent="0.25">
      <c r="B2" s="39" t="s">
        <v>61</v>
      </c>
      <c r="C2" s="40"/>
      <c r="D2" s="41"/>
    </row>
    <row r="3" spans="2:9" thickBot="1" x14ac:dyDescent="0.35">
      <c r="B3" s="36" t="s">
        <v>4</v>
      </c>
      <c r="C3" s="37"/>
      <c r="D3" s="38"/>
    </row>
    <row r="4" spans="2:9" ht="24.75" thickBot="1" x14ac:dyDescent="0.3">
      <c r="B4" s="25" t="s">
        <v>3</v>
      </c>
      <c r="C4" s="26" t="s">
        <v>55</v>
      </c>
      <c r="D4" s="27" t="s">
        <v>54</v>
      </c>
    </row>
    <row r="5" spans="2:9" ht="15.75" thickBot="1" x14ac:dyDescent="0.3">
      <c r="B5" s="6" t="s">
        <v>53</v>
      </c>
      <c r="C5" s="7">
        <v>3208872.8</v>
      </c>
      <c r="D5" s="8">
        <v>4186505.78</v>
      </c>
    </row>
    <row r="6" spans="2:9" thickBot="1" x14ac:dyDescent="0.35">
      <c r="B6" s="9" t="s">
        <v>52</v>
      </c>
      <c r="C6" s="10">
        <v>0</v>
      </c>
      <c r="D6" s="11">
        <v>0</v>
      </c>
    </row>
    <row r="7" spans="2:9" thickBot="1" x14ac:dyDescent="0.35">
      <c r="B7" s="6" t="s">
        <v>51</v>
      </c>
      <c r="C7" s="7">
        <v>0</v>
      </c>
      <c r="D7" s="8">
        <v>0</v>
      </c>
      <c r="I7" s="24"/>
    </row>
    <row r="8" spans="2:9" ht="15.75" thickBot="1" x14ac:dyDescent="0.3">
      <c r="B8" s="9" t="s">
        <v>0</v>
      </c>
      <c r="C8" s="10">
        <v>0</v>
      </c>
      <c r="D8" s="11">
        <v>0</v>
      </c>
    </row>
    <row r="9" spans="2:9" ht="15.75" thickBot="1" x14ac:dyDescent="0.3">
      <c r="B9" s="6" t="s">
        <v>1</v>
      </c>
      <c r="C9" s="7">
        <v>0</v>
      </c>
      <c r="D9" s="8">
        <v>0</v>
      </c>
    </row>
    <row r="10" spans="2:9" thickBot="1" x14ac:dyDescent="0.35">
      <c r="B10" s="12" t="s">
        <v>2</v>
      </c>
      <c r="C10" s="13">
        <f>SUM(C5:C9)</f>
        <v>3208872.8</v>
      </c>
      <c r="D10" s="14">
        <f>SUM(D5:D9)</f>
        <v>4186505.78</v>
      </c>
    </row>
    <row r="13" spans="2:9" hidden="1" x14ac:dyDescent="0.25"/>
    <row r="14" spans="2:9" hidden="1" x14ac:dyDescent="0.25"/>
    <row r="15" spans="2:9" hidden="1" x14ac:dyDescent="0.25"/>
    <row r="16" spans="2:9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2:6" hidden="1" x14ac:dyDescent="0.25"/>
    <row r="85" spans="2:6" customFormat="1" x14ac:dyDescent="0.25">
      <c r="D85" s="4"/>
      <c r="E85" s="15"/>
      <c r="F85" s="15"/>
    </row>
    <row r="86" spans="2:6" customFormat="1" x14ac:dyDescent="0.25">
      <c r="B86" s="32" t="s">
        <v>62</v>
      </c>
      <c r="D86" s="33" t="s">
        <v>63</v>
      </c>
      <c r="E86" s="15"/>
      <c r="F86" s="4"/>
    </row>
    <row r="87" spans="2:6" customFormat="1" ht="39" customHeight="1" x14ac:dyDescent="0.25">
      <c r="B87" s="34" t="s">
        <v>64</v>
      </c>
      <c r="D87" s="35" t="s">
        <v>65</v>
      </c>
      <c r="E87" s="15"/>
      <c r="F87" s="4"/>
    </row>
    <row r="88" spans="2:6" customFormat="1" x14ac:dyDescent="0.25">
      <c r="B88" s="32" t="s">
        <v>66</v>
      </c>
      <c r="D88" s="33" t="s">
        <v>67</v>
      </c>
      <c r="E88" s="15"/>
      <c r="F88" s="4"/>
    </row>
    <row r="89" spans="2:6" customFormat="1" ht="39.75" customHeight="1" x14ac:dyDescent="0.25">
      <c r="B89" s="34" t="s">
        <v>68</v>
      </c>
      <c r="D89" s="35" t="s">
        <v>69</v>
      </c>
      <c r="E89" s="15"/>
      <c r="F89" s="4"/>
    </row>
    <row r="90" spans="2:6" customFormat="1" x14ac:dyDescent="0.25">
      <c r="B90" s="32" t="s">
        <v>70</v>
      </c>
      <c r="D90" s="33" t="s">
        <v>71</v>
      </c>
      <c r="E90" s="15"/>
      <c r="F90" s="4"/>
    </row>
    <row r="91" spans="2:6" customFormat="1" x14ac:dyDescent="0.25">
      <c r="B91" s="34" t="s">
        <v>72</v>
      </c>
      <c r="D91" s="35" t="s">
        <v>73</v>
      </c>
      <c r="E91" s="15"/>
      <c r="F91" s="4"/>
    </row>
    <row r="778" spans="8:8" x14ac:dyDescent="0.25">
      <c r="H778" s="5" t="s">
        <v>50</v>
      </c>
    </row>
  </sheetData>
  <mergeCells count="2">
    <mergeCell ref="B3:D3"/>
    <mergeCell ref="B2:D2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8"/>
  <sheetViews>
    <sheetView showGridLines="0" tabSelected="1" zoomScaleNormal="100" workbookViewId="0">
      <selection activeCell="K6" sqref="K6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5" customWidth="1"/>
  </cols>
  <sheetData>
    <row r="1" spans="3:7" thickBot="1" x14ac:dyDescent="0.35"/>
    <row r="2" spans="3:7" x14ac:dyDescent="0.25">
      <c r="C2" s="43" t="s">
        <v>61</v>
      </c>
      <c r="D2" s="44"/>
      <c r="E2" s="44"/>
      <c r="F2" s="45"/>
    </row>
    <row r="3" spans="3:7" x14ac:dyDescent="0.25">
      <c r="C3" s="46" t="s">
        <v>5</v>
      </c>
      <c r="D3" s="47"/>
      <c r="E3" s="47"/>
      <c r="F3" s="48"/>
    </row>
    <row r="4" spans="3:7" ht="14.45" x14ac:dyDescent="0.3">
      <c r="C4" s="46" t="s">
        <v>57</v>
      </c>
      <c r="D4" s="47"/>
      <c r="E4" s="47"/>
      <c r="F4" s="48"/>
    </row>
    <row r="5" spans="3:7" thickBot="1" x14ac:dyDescent="0.35">
      <c r="C5" s="49" t="s">
        <v>6</v>
      </c>
      <c r="D5" s="50"/>
      <c r="E5" s="50"/>
      <c r="F5" s="51"/>
    </row>
    <row r="6" spans="3:7" ht="15.75" thickBot="1" x14ac:dyDescent="0.3">
      <c r="C6" s="52" t="s">
        <v>7</v>
      </c>
      <c r="D6" s="53"/>
      <c r="E6" s="16"/>
      <c r="F6" s="17">
        <v>14867885.109999999</v>
      </c>
    </row>
    <row r="7" spans="3:7" thickBot="1" x14ac:dyDescent="0.35">
      <c r="C7" s="42"/>
      <c r="D7" s="42"/>
      <c r="E7" s="18"/>
      <c r="F7" s="18"/>
    </row>
    <row r="8" spans="3:7" ht="15.75" thickBot="1" x14ac:dyDescent="0.3">
      <c r="C8" s="54" t="s">
        <v>8</v>
      </c>
      <c r="D8" s="55"/>
      <c r="E8" s="19"/>
      <c r="F8" s="20">
        <f>SUM(E9:E13)</f>
        <v>30242.59</v>
      </c>
    </row>
    <row r="9" spans="3:7" ht="15.75" thickBot="1" x14ac:dyDescent="0.3">
      <c r="C9" s="1"/>
      <c r="D9" s="2" t="s">
        <v>9</v>
      </c>
      <c r="E9" s="19">
        <v>0</v>
      </c>
      <c r="F9" s="21"/>
    </row>
    <row r="10" spans="3:7" ht="24.75" thickBot="1" x14ac:dyDescent="0.3">
      <c r="C10" s="1"/>
      <c r="D10" s="2" t="s">
        <v>10</v>
      </c>
      <c r="E10" s="19">
        <v>0</v>
      </c>
      <c r="F10" s="21"/>
    </row>
    <row r="11" spans="3:7" ht="15.75" thickBot="1" x14ac:dyDescent="0.3">
      <c r="C11" s="1"/>
      <c r="D11" s="2" t="s">
        <v>11</v>
      </c>
      <c r="E11" s="19">
        <v>0</v>
      </c>
      <c r="F11" s="21"/>
      <c r="G11" s="3"/>
    </row>
    <row r="12" spans="3:7" thickBot="1" x14ac:dyDescent="0.35">
      <c r="C12" s="1"/>
      <c r="D12" s="2" t="s">
        <v>12</v>
      </c>
      <c r="E12" s="19">
        <v>0</v>
      </c>
      <c r="F12" s="21"/>
    </row>
    <row r="13" spans="3:7" thickBot="1" x14ac:dyDescent="0.35">
      <c r="C13" s="56" t="s">
        <v>13</v>
      </c>
      <c r="D13" s="57"/>
      <c r="E13" s="19">
        <f>2000.24+28242.35</f>
        <v>30242.59</v>
      </c>
      <c r="F13" s="21"/>
    </row>
    <row r="14" spans="3:7" thickBot="1" x14ac:dyDescent="0.35">
      <c r="C14" s="42"/>
      <c r="D14" s="42"/>
      <c r="E14" s="18"/>
      <c r="F14" s="18"/>
    </row>
    <row r="15" spans="3:7" thickBot="1" x14ac:dyDescent="0.35">
      <c r="C15" s="54" t="s">
        <v>14</v>
      </c>
      <c r="D15" s="55"/>
      <c r="E15" s="19"/>
      <c r="F15" s="20">
        <v>0</v>
      </c>
    </row>
    <row r="16" spans="3:7" thickBot="1" x14ac:dyDescent="0.35">
      <c r="C16" s="1"/>
      <c r="D16" s="2" t="s">
        <v>15</v>
      </c>
      <c r="E16" s="19">
        <v>0</v>
      </c>
      <c r="F16" s="21"/>
    </row>
    <row r="17" spans="1:6" thickBot="1" x14ac:dyDescent="0.35">
      <c r="C17" s="1"/>
      <c r="D17" s="2" t="s">
        <v>16</v>
      </c>
      <c r="E17" s="19">
        <v>0</v>
      </c>
      <c r="F17" s="21"/>
    </row>
    <row r="18" spans="1:6" thickBot="1" x14ac:dyDescent="0.35">
      <c r="C18" s="1"/>
      <c r="D18" s="2" t="s">
        <v>17</v>
      </c>
      <c r="E18" s="19">
        <v>0</v>
      </c>
      <c r="F18" s="21"/>
    </row>
    <row r="19" spans="1:6" thickBot="1" x14ac:dyDescent="0.35">
      <c r="C19" s="56" t="s">
        <v>18</v>
      </c>
      <c r="D19" s="57"/>
      <c r="E19" s="19">
        <v>0</v>
      </c>
      <c r="F19" s="21"/>
    </row>
    <row r="20" spans="1:6" thickBot="1" x14ac:dyDescent="0.35">
      <c r="C20" s="42"/>
      <c r="D20" s="42"/>
      <c r="E20" s="21"/>
      <c r="F20" s="18"/>
    </row>
    <row r="21" spans="1:6" thickBot="1" x14ac:dyDescent="0.35">
      <c r="C21" s="52" t="s">
        <v>19</v>
      </c>
      <c r="D21" s="53"/>
      <c r="E21" s="16"/>
      <c r="F21" s="17">
        <f>+F6+F8</f>
        <v>14898127.699999999</v>
      </c>
    </row>
    <row r="22" spans="1:6" thickBot="1" x14ac:dyDescent="0.35"/>
    <row r="23" spans="1:6" x14ac:dyDescent="0.25">
      <c r="C23" s="43" t="s">
        <v>61</v>
      </c>
      <c r="D23" s="44"/>
      <c r="E23" s="44"/>
      <c r="F23" s="45"/>
    </row>
    <row r="24" spans="1:6" x14ac:dyDescent="0.25">
      <c r="C24" s="46" t="s">
        <v>20</v>
      </c>
      <c r="D24" s="47"/>
      <c r="E24" s="47"/>
      <c r="F24" s="58"/>
    </row>
    <row r="25" spans="1:6" thickBot="1" x14ac:dyDescent="0.35">
      <c r="C25" s="49" t="s">
        <v>57</v>
      </c>
      <c r="D25" s="50"/>
      <c r="E25" s="50"/>
      <c r="F25" s="59"/>
    </row>
    <row r="26" spans="1:6" ht="15.75" thickBot="1" x14ac:dyDescent="0.3">
      <c r="C26" s="60" t="s">
        <v>21</v>
      </c>
      <c r="D26" s="61"/>
      <c r="E26" s="22"/>
      <c r="F26" s="17">
        <v>16344186.17</v>
      </c>
    </row>
    <row r="27" spans="1:6" ht="15.75" thickBot="1" x14ac:dyDescent="0.3">
      <c r="A27" s="31" t="s">
        <v>58</v>
      </c>
      <c r="B27" s="30"/>
      <c r="C27" s="42"/>
      <c r="D27" s="42"/>
      <c r="E27" s="18"/>
      <c r="F27" s="18"/>
    </row>
    <row r="28" spans="1:6" ht="15.75" thickBot="1" x14ac:dyDescent="0.3">
      <c r="C28" s="54" t="s">
        <v>22</v>
      </c>
      <c r="D28" s="55"/>
      <c r="E28" s="19"/>
      <c r="F28" s="20">
        <f>SUM(E29:E45)</f>
        <v>265867.63</v>
      </c>
    </row>
    <row r="29" spans="1:6" ht="15.75" thickBot="1" x14ac:dyDescent="0.3">
      <c r="C29" s="1"/>
      <c r="D29" s="2" t="s">
        <v>23</v>
      </c>
      <c r="E29" s="19">
        <v>58327.040000000001</v>
      </c>
      <c r="F29" s="23"/>
    </row>
    <row r="30" spans="1:6" ht="15.75" thickBot="1" x14ac:dyDescent="0.3">
      <c r="C30" s="1"/>
      <c r="D30" s="2" t="s">
        <v>24</v>
      </c>
      <c r="E30" s="19">
        <v>0</v>
      </c>
      <c r="F30" s="23"/>
    </row>
    <row r="31" spans="1:6" ht="15.75" thickBot="1" x14ac:dyDescent="0.3">
      <c r="C31" s="1"/>
      <c r="D31" s="2" t="s">
        <v>25</v>
      </c>
      <c r="E31" s="19">
        <v>0</v>
      </c>
      <c r="F31" s="23"/>
    </row>
    <row r="32" spans="1:6" ht="15.75" thickBot="1" x14ac:dyDescent="0.3">
      <c r="C32" s="1"/>
      <c r="D32" s="2" t="s">
        <v>26</v>
      </c>
      <c r="E32" s="19">
        <v>0</v>
      </c>
      <c r="F32" s="23"/>
    </row>
    <row r="33" spans="3:7" ht="15.75" thickBot="1" x14ac:dyDescent="0.3">
      <c r="C33" s="1"/>
      <c r="D33" s="2" t="s">
        <v>27</v>
      </c>
      <c r="E33" s="19">
        <v>0</v>
      </c>
      <c r="F33" s="23"/>
      <c r="G33" s="3"/>
    </row>
    <row r="34" spans="3:7" ht="15.75" thickBot="1" x14ac:dyDescent="0.3">
      <c r="C34" s="1"/>
      <c r="D34" s="2" t="s">
        <v>28</v>
      </c>
      <c r="E34" s="19">
        <v>191745.59</v>
      </c>
      <c r="F34" s="23"/>
    </row>
    <row r="35" spans="3:7" ht="15.75" thickBot="1" x14ac:dyDescent="0.3">
      <c r="C35" s="1"/>
      <c r="D35" s="2" t="s">
        <v>29</v>
      </c>
      <c r="E35" s="19">
        <v>0</v>
      </c>
      <c r="F35" s="23"/>
    </row>
    <row r="36" spans="3:7" ht="15.75" thickBot="1" x14ac:dyDescent="0.3">
      <c r="C36" s="1"/>
      <c r="D36" s="2" t="s">
        <v>30</v>
      </c>
      <c r="E36" s="19">
        <v>0</v>
      </c>
      <c r="F36" s="23"/>
    </row>
    <row r="37" spans="3:7" ht="15.75" thickBot="1" x14ac:dyDescent="0.3">
      <c r="C37" s="1"/>
      <c r="D37" s="2" t="s">
        <v>31</v>
      </c>
      <c r="E37" s="19">
        <v>0</v>
      </c>
      <c r="F37" s="23"/>
    </row>
    <row r="38" spans="3:7" ht="15.75" thickBot="1" x14ac:dyDescent="0.3">
      <c r="C38" s="1"/>
      <c r="D38" s="2" t="s">
        <v>32</v>
      </c>
      <c r="E38" s="19">
        <v>15795</v>
      </c>
      <c r="F38" s="23"/>
    </row>
    <row r="39" spans="3:7" ht="15.75" thickBot="1" x14ac:dyDescent="0.3">
      <c r="C39" s="1"/>
      <c r="D39" s="2" t="s">
        <v>33</v>
      </c>
      <c r="E39" s="19">
        <v>0</v>
      </c>
      <c r="F39" s="23"/>
    </row>
    <row r="40" spans="3:7" ht="15.75" thickBot="1" x14ac:dyDescent="0.3">
      <c r="C40" s="1"/>
      <c r="D40" s="2" t="s">
        <v>34</v>
      </c>
      <c r="E40" s="19">
        <v>0</v>
      </c>
      <c r="F40" s="23"/>
    </row>
    <row r="41" spans="3:7" ht="24.75" thickBot="1" x14ac:dyDescent="0.3">
      <c r="C41" s="1"/>
      <c r="D41" s="2" t="s">
        <v>35</v>
      </c>
      <c r="E41" s="19">
        <v>0</v>
      </c>
      <c r="F41" s="23"/>
    </row>
    <row r="42" spans="3:7" ht="27.6" customHeight="1" thickBot="1" x14ac:dyDescent="0.3">
      <c r="C42" s="1"/>
      <c r="D42" s="2" t="s">
        <v>36</v>
      </c>
      <c r="E42" s="19">
        <v>0</v>
      </c>
      <c r="F42" s="23"/>
    </row>
    <row r="43" spans="3:7" ht="15.75" thickBot="1" x14ac:dyDescent="0.3">
      <c r="C43" s="1"/>
      <c r="D43" s="2" t="s">
        <v>37</v>
      </c>
      <c r="E43" s="19">
        <v>0</v>
      </c>
      <c r="F43" s="23"/>
    </row>
    <row r="44" spans="3:7" ht="15.75" thickBot="1" x14ac:dyDescent="0.3">
      <c r="C44" s="1"/>
      <c r="D44" s="2" t="s">
        <v>38</v>
      </c>
      <c r="E44" s="19">
        <v>0</v>
      </c>
      <c r="F44" s="23"/>
    </row>
    <row r="45" spans="3:7" ht="15.75" thickBot="1" x14ac:dyDescent="0.3">
      <c r="C45" s="56" t="s">
        <v>39</v>
      </c>
      <c r="D45" s="57"/>
      <c r="E45" s="19">
        <v>0</v>
      </c>
      <c r="F45" s="23"/>
    </row>
    <row r="46" spans="3:7" ht="15.75" thickBot="1" x14ac:dyDescent="0.3">
      <c r="C46" s="42"/>
      <c r="D46" s="42"/>
      <c r="E46" s="18"/>
      <c r="F46" s="18"/>
    </row>
    <row r="47" spans="3:7" ht="15.75" thickBot="1" x14ac:dyDescent="0.3">
      <c r="C47" s="54" t="s">
        <v>40</v>
      </c>
      <c r="D47" s="55"/>
      <c r="E47" s="19"/>
      <c r="F47" s="20">
        <v>0</v>
      </c>
    </row>
    <row r="48" spans="3:7" ht="24.75" thickBot="1" x14ac:dyDescent="0.3">
      <c r="C48" s="1"/>
      <c r="D48" s="2" t="s">
        <v>41</v>
      </c>
      <c r="E48" s="19">
        <v>0</v>
      </c>
      <c r="F48" s="23"/>
    </row>
    <row r="49" spans="3:6" ht="15.75" thickBot="1" x14ac:dyDescent="0.3">
      <c r="C49" s="1"/>
      <c r="D49" s="2" t="s">
        <v>42</v>
      </c>
      <c r="E49" s="19">
        <v>0</v>
      </c>
      <c r="F49" s="23"/>
    </row>
    <row r="50" spans="3:6" ht="15.75" thickBot="1" x14ac:dyDescent="0.3">
      <c r="C50" s="1"/>
      <c r="D50" s="2" t="s">
        <v>43</v>
      </c>
      <c r="E50" s="19">
        <v>0</v>
      </c>
      <c r="F50" s="23"/>
    </row>
    <row r="51" spans="3:6" ht="24.75" thickBot="1" x14ac:dyDescent="0.3">
      <c r="C51" s="1"/>
      <c r="D51" s="2" t="s">
        <v>44</v>
      </c>
      <c r="E51" s="19">
        <v>0</v>
      </c>
      <c r="F51" s="23"/>
    </row>
    <row r="52" spans="3:6" ht="15.75" thickBot="1" x14ac:dyDescent="0.3">
      <c r="C52" s="1"/>
      <c r="D52" s="2" t="s">
        <v>45</v>
      </c>
      <c r="E52" s="19">
        <v>0</v>
      </c>
      <c r="F52" s="23"/>
    </row>
    <row r="53" spans="3:6" ht="15.75" thickBot="1" x14ac:dyDescent="0.3">
      <c r="C53" s="1"/>
      <c r="D53" s="2" t="s">
        <v>46</v>
      </c>
      <c r="E53" s="19">
        <v>0</v>
      </c>
      <c r="F53" s="23"/>
    </row>
    <row r="54" spans="3:6" ht="15.75" thickBot="1" x14ac:dyDescent="0.3">
      <c r="C54" s="56" t="s">
        <v>47</v>
      </c>
      <c r="D54" s="57"/>
      <c r="E54" s="19">
        <v>0</v>
      </c>
      <c r="F54" s="23"/>
    </row>
    <row r="55" spans="3:6" ht="15.75" thickBot="1" x14ac:dyDescent="0.3">
      <c r="C55" s="42"/>
      <c r="D55" s="42"/>
      <c r="E55" s="21"/>
      <c r="F55" s="18"/>
    </row>
    <row r="56" spans="3:6" ht="15.75" thickBot="1" x14ac:dyDescent="0.3">
      <c r="C56" s="52" t="s">
        <v>48</v>
      </c>
      <c r="D56" s="53"/>
      <c r="E56" s="16"/>
      <c r="F56" s="17">
        <f>+F26-F28</f>
        <v>16078318.539999999</v>
      </c>
    </row>
    <row r="58" spans="3:6" ht="78.75" customHeight="1" x14ac:dyDescent="0.25">
      <c r="C58" s="62" t="s">
        <v>49</v>
      </c>
      <c r="D58" s="63"/>
      <c r="E58" s="63"/>
      <c r="F58" s="63"/>
    </row>
    <row r="59" spans="3:6" s="4" customFormat="1" x14ac:dyDescent="0.25">
      <c r="E59" s="28"/>
      <c r="F59" s="29"/>
    </row>
    <row r="60" spans="3:6" s="4" customFormat="1" x14ac:dyDescent="0.25">
      <c r="E60" s="29"/>
      <c r="F60" s="29"/>
    </row>
    <row r="61" spans="3:6" s="4" customFormat="1" hidden="1" x14ac:dyDescent="0.25">
      <c r="E61" s="29"/>
      <c r="F61" s="29"/>
    </row>
    <row r="62" spans="3:6" s="4" customFormat="1" hidden="1" x14ac:dyDescent="0.25">
      <c r="E62" s="29"/>
      <c r="F62" s="29"/>
    </row>
    <row r="63" spans="3:6" s="4" customFormat="1" hidden="1" x14ac:dyDescent="0.25">
      <c r="E63" s="29"/>
    </row>
    <row r="64" spans="3:6" s="4" customFormat="1" hidden="1" x14ac:dyDescent="0.25">
      <c r="E64" s="29"/>
      <c r="F64" s="29"/>
    </row>
    <row r="65" spans="5:6" s="4" customFormat="1" hidden="1" x14ac:dyDescent="0.25">
      <c r="E65" s="29"/>
      <c r="F65" s="29"/>
    </row>
    <row r="66" spans="5:6" s="4" customFormat="1" hidden="1" x14ac:dyDescent="0.25">
      <c r="E66" s="29"/>
      <c r="F66" s="29"/>
    </row>
    <row r="67" spans="5:6" s="4" customFormat="1" hidden="1" x14ac:dyDescent="0.25">
      <c r="E67" s="29"/>
      <c r="F67" s="29"/>
    </row>
    <row r="68" spans="5:6" s="4" customFormat="1" hidden="1" x14ac:dyDescent="0.25">
      <c r="E68" s="29"/>
      <c r="F68" s="29"/>
    </row>
    <row r="69" spans="5:6" s="4" customFormat="1" hidden="1" x14ac:dyDescent="0.25">
      <c r="E69" s="29"/>
      <c r="F69" s="29"/>
    </row>
    <row r="70" spans="5:6" s="4" customFormat="1" hidden="1" x14ac:dyDescent="0.25">
      <c r="E70" s="29"/>
      <c r="F70" s="29"/>
    </row>
    <row r="71" spans="5:6" hidden="1" x14ac:dyDescent="0.25"/>
    <row r="72" spans="5:6" hidden="1" x14ac:dyDescent="0.25"/>
    <row r="73" spans="5:6" hidden="1" x14ac:dyDescent="0.25"/>
    <row r="74" spans="5:6" hidden="1" x14ac:dyDescent="0.25"/>
    <row r="75" spans="5:6" hidden="1" x14ac:dyDescent="0.25"/>
    <row r="76" spans="5:6" hidden="1" x14ac:dyDescent="0.25"/>
    <row r="77" spans="5:6" hidden="1" x14ac:dyDescent="0.25"/>
    <row r="78" spans="5:6" hidden="1" x14ac:dyDescent="0.25"/>
    <row r="79" spans="5:6" hidden="1" x14ac:dyDescent="0.25"/>
    <row r="80" spans="5:6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spans="4:6" hidden="1" x14ac:dyDescent="0.25"/>
    <row r="146" spans="4:6" hidden="1" x14ac:dyDescent="0.25"/>
    <row r="147" spans="4:6" hidden="1" x14ac:dyDescent="0.25"/>
    <row r="148" spans="4:6" hidden="1" x14ac:dyDescent="0.25"/>
    <row r="149" spans="4:6" hidden="1" x14ac:dyDescent="0.25"/>
    <row r="150" spans="4:6" hidden="1" x14ac:dyDescent="0.25"/>
    <row r="153" spans="4:6" x14ac:dyDescent="0.25">
      <c r="D153" s="32" t="s">
        <v>62</v>
      </c>
      <c r="F153" s="33" t="s">
        <v>63</v>
      </c>
    </row>
    <row r="154" spans="4:6" ht="39" customHeight="1" x14ac:dyDescent="0.25">
      <c r="D154" s="34" t="s">
        <v>64</v>
      </c>
      <c r="F154" s="35" t="s">
        <v>65</v>
      </c>
    </row>
    <row r="155" spans="4:6" x14ac:dyDescent="0.25">
      <c r="D155" s="32" t="s">
        <v>66</v>
      </c>
      <c r="F155" s="33" t="s">
        <v>67</v>
      </c>
    </row>
    <row r="156" spans="4:6" ht="39.75" customHeight="1" x14ac:dyDescent="0.25">
      <c r="D156" s="34" t="s">
        <v>68</v>
      </c>
      <c r="F156" s="35" t="s">
        <v>69</v>
      </c>
    </row>
    <row r="157" spans="4:6" x14ac:dyDescent="0.25">
      <c r="D157" s="32" t="s">
        <v>70</v>
      </c>
      <c r="F157" s="33" t="s">
        <v>71</v>
      </c>
    </row>
    <row r="158" spans="4:6" x14ac:dyDescent="0.25">
      <c r="D158" s="34" t="s">
        <v>72</v>
      </c>
      <c r="F158" s="35" t="s">
        <v>73</v>
      </c>
    </row>
  </sheetData>
  <mergeCells count="26">
    <mergeCell ref="C56:D56"/>
    <mergeCell ref="C58:F58"/>
    <mergeCell ref="C28:D28"/>
    <mergeCell ref="C45:D45"/>
    <mergeCell ref="C46:D46"/>
    <mergeCell ref="C47:D47"/>
    <mergeCell ref="C54:D54"/>
    <mergeCell ref="C55:D55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7:D7"/>
    <mergeCell ref="C2:F2"/>
    <mergeCell ref="C3:F3"/>
    <mergeCell ref="C4:F4"/>
    <mergeCell ref="C5:F5"/>
    <mergeCell ref="C6:D6"/>
  </mergeCells>
  <pageMargins left="0.51181102362204722" right="0.31496062992125984" top="0.35433070866141736" bottom="0.35433070866141736" header="0.31496062992125984" footer="0.31496062992125984"/>
  <pageSetup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3"/>
  <sheetViews>
    <sheetView showGridLines="0" zoomScaleNormal="100" workbookViewId="0">
      <selection activeCell="A133" sqref="A2:G133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5" customWidth="1"/>
  </cols>
  <sheetData>
    <row r="1" spans="3:7" thickBot="1" x14ac:dyDescent="0.35"/>
    <row r="2" spans="3:7" x14ac:dyDescent="0.25">
      <c r="C2" s="43" t="s">
        <v>61</v>
      </c>
      <c r="D2" s="44"/>
      <c r="E2" s="44"/>
      <c r="F2" s="45"/>
    </row>
    <row r="3" spans="3:7" x14ac:dyDescent="0.25">
      <c r="C3" s="46" t="s">
        <v>5</v>
      </c>
      <c r="D3" s="47"/>
      <c r="E3" s="47"/>
      <c r="F3" s="48"/>
    </row>
    <row r="4" spans="3:7" ht="14.45" x14ac:dyDescent="0.3">
      <c r="C4" s="46" t="s">
        <v>59</v>
      </c>
      <c r="D4" s="47"/>
      <c r="E4" s="47"/>
      <c r="F4" s="48"/>
    </row>
    <row r="5" spans="3:7" thickBot="1" x14ac:dyDescent="0.35">
      <c r="C5" s="49" t="s">
        <v>6</v>
      </c>
      <c r="D5" s="50"/>
      <c r="E5" s="50"/>
      <c r="F5" s="51"/>
    </row>
    <row r="6" spans="3:7" ht="15.75" thickBot="1" x14ac:dyDescent="0.3">
      <c r="C6" s="52" t="s">
        <v>7</v>
      </c>
      <c r="D6" s="53"/>
      <c r="E6" s="16"/>
      <c r="F6" s="17">
        <v>32307505.809999999</v>
      </c>
    </row>
    <row r="7" spans="3:7" thickBot="1" x14ac:dyDescent="0.35">
      <c r="C7" s="42"/>
      <c r="D7" s="42"/>
      <c r="E7" s="18"/>
      <c r="F7" s="18"/>
    </row>
    <row r="8" spans="3:7" ht="15.75" thickBot="1" x14ac:dyDescent="0.3">
      <c r="C8" s="54" t="s">
        <v>8</v>
      </c>
      <c r="D8" s="55"/>
      <c r="E8" s="19"/>
      <c r="F8" s="20">
        <f>SUM(E9:E13)</f>
        <v>30882.420000000002</v>
      </c>
    </row>
    <row r="9" spans="3:7" ht="15.75" thickBot="1" x14ac:dyDescent="0.3">
      <c r="C9" s="1"/>
      <c r="D9" s="2" t="s">
        <v>9</v>
      </c>
      <c r="E9" s="19">
        <v>0</v>
      </c>
      <c r="F9" s="21"/>
    </row>
    <row r="10" spans="3:7" ht="24.75" thickBot="1" x14ac:dyDescent="0.3">
      <c r="C10" s="1"/>
      <c r="D10" s="2" t="s">
        <v>10</v>
      </c>
      <c r="E10" s="19">
        <v>0</v>
      </c>
      <c r="F10" s="21"/>
    </row>
    <row r="11" spans="3:7" ht="15.75" thickBot="1" x14ac:dyDescent="0.3">
      <c r="C11" s="1"/>
      <c r="D11" s="2" t="s">
        <v>11</v>
      </c>
      <c r="E11" s="19">
        <v>0</v>
      </c>
      <c r="F11" s="21"/>
      <c r="G11" s="3"/>
    </row>
    <row r="12" spans="3:7" thickBot="1" x14ac:dyDescent="0.35">
      <c r="C12" s="1"/>
      <c r="D12" s="2" t="s">
        <v>12</v>
      </c>
      <c r="E12" s="19">
        <v>0</v>
      </c>
      <c r="F12" s="21"/>
    </row>
    <row r="13" spans="3:7" thickBot="1" x14ac:dyDescent="0.35">
      <c r="C13" s="56" t="s">
        <v>13</v>
      </c>
      <c r="D13" s="57"/>
      <c r="E13" s="19">
        <f>2000.24+28882.18</f>
        <v>30882.420000000002</v>
      </c>
      <c r="F13" s="21"/>
    </row>
    <row r="14" spans="3:7" thickBot="1" x14ac:dyDescent="0.35">
      <c r="C14" s="42"/>
      <c r="D14" s="42"/>
      <c r="E14" s="18"/>
      <c r="F14" s="18"/>
    </row>
    <row r="15" spans="3:7" thickBot="1" x14ac:dyDescent="0.35">
      <c r="C15" s="54" t="s">
        <v>14</v>
      </c>
      <c r="D15" s="55"/>
      <c r="E15" s="19"/>
      <c r="F15" s="20">
        <v>0</v>
      </c>
    </row>
    <row r="16" spans="3:7" thickBot="1" x14ac:dyDescent="0.35">
      <c r="C16" s="1"/>
      <c r="D16" s="2" t="s">
        <v>15</v>
      </c>
      <c r="E16" s="19">
        <v>0</v>
      </c>
      <c r="F16" s="21"/>
    </row>
    <row r="17" spans="1:6" thickBot="1" x14ac:dyDescent="0.35">
      <c r="C17" s="1"/>
      <c r="D17" s="2" t="s">
        <v>16</v>
      </c>
      <c r="E17" s="19">
        <v>0</v>
      </c>
      <c r="F17" s="21"/>
    </row>
    <row r="18" spans="1:6" thickBot="1" x14ac:dyDescent="0.35">
      <c r="C18" s="1"/>
      <c r="D18" s="2" t="s">
        <v>17</v>
      </c>
      <c r="E18" s="19">
        <v>0</v>
      </c>
      <c r="F18" s="21"/>
    </row>
    <row r="19" spans="1:6" thickBot="1" x14ac:dyDescent="0.35">
      <c r="C19" s="56" t="s">
        <v>18</v>
      </c>
      <c r="D19" s="57"/>
      <c r="E19" s="19">
        <v>0</v>
      </c>
      <c r="F19" s="21"/>
    </row>
    <row r="20" spans="1:6" thickBot="1" x14ac:dyDescent="0.35">
      <c r="C20" s="42"/>
      <c r="D20" s="42"/>
      <c r="E20" s="21"/>
      <c r="F20" s="18"/>
    </row>
    <row r="21" spans="1:6" thickBot="1" x14ac:dyDescent="0.35">
      <c r="C21" s="52" t="s">
        <v>19</v>
      </c>
      <c r="D21" s="53"/>
      <c r="E21" s="16"/>
      <c r="F21" s="17">
        <f>+F6+F8</f>
        <v>32338388.23</v>
      </c>
    </row>
    <row r="22" spans="1:6" thickBot="1" x14ac:dyDescent="0.35"/>
    <row r="23" spans="1:6" x14ac:dyDescent="0.25">
      <c r="C23" s="43" t="s">
        <v>61</v>
      </c>
      <c r="D23" s="44"/>
      <c r="E23" s="44"/>
      <c r="F23" s="45"/>
    </row>
    <row r="24" spans="1:6" x14ac:dyDescent="0.25">
      <c r="C24" s="46" t="s">
        <v>20</v>
      </c>
      <c r="D24" s="47"/>
      <c r="E24" s="47"/>
      <c r="F24" s="58"/>
    </row>
    <row r="25" spans="1:6" thickBot="1" x14ac:dyDescent="0.35">
      <c r="C25" s="49" t="s">
        <v>59</v>
      </c>
      <c r="D25" s="50"/>
      <c r="E25" s="50"/>
      <c r="F25" s="59"/>
    </row>
    <row r="26" spans="1:6" ht="15.75" thickBot="1" x14ac:dyDescent="0.3">
      <c r="C26" s="60" t="s">
        <v>21</v>
      </c>
      <c r="D26" s="61"/>
      <c r="E26" s="22"/>
      <c r="F26" s="17">
        <v>28780929.760000002</v>
      </c>
    </row>
    <row r="27" spans="1:6" ht="15.75" thickBot="1" x14ac:dyDescent="0.3">
      <c r="A27" s="31" t="s">
        <v>60</v>
      </c>
      <c r="B27" s="30"/>
      <c r="C27" s="42"/>
      <c r="D27" s="42"/>
      <c r="E27" s="18"/>
      <c r="F27" s="18"/>
    </row>
    <row r="28" spans="1:6" ht="15.75" thickBot="1" x14ac:dyDescent="0.3">
      <c r="C28" s="54" t="s">
        <v>22</v>
      </c>
      <c r="D28" s="55"/>
      <c r="E28" s="19"/>
      <c r="F28" s="20">
        <f>SUM(E29:E45)</f>
        <v>1063961.6400000001</v>
      </c>
    </row>
    <row r="29" spans="1:6" ht="15.75" thickBot="1" x14ac:dyDescent="0.3">
      <c r="C29" s="1"/>
      <c r="D29" s="2" t="s">
        <v>23</v>
      </c>
      <c r="E29" s="19">
        <v>95877.04</v>
      </c>
      <c r="F29" s="23"/>
    </row>
    <row r="30" spans="1:6" ht="15.75" thickBot="1" x14ac:dyDescent="0.3">
      <c r="C30" s="1"/>
      <c r="D30" s="2" t="s">
        <v>24</v>
      </c>
      <c r="E30" s="19">
        <v>0</v>
      </c>
      <c r="F30" s="23"/>
    </row>
    <row r="31" spans="1:6" ht="15.75" thickBot="1" x14ac:dyDescent="0.3">
      <c r="C31" s="1"/>
      <c r="D31" s="2" t="s">
        <v>25</v>
      </c>
      <c r="E31" s="19">
        <v>0</v>
      </c>
      <c r="F31" s="23"/>
    </row>
    <row r="32" spans="1:6" ht="15.75" thickBot="1" x14ac:dyDescent="0.3">
      <c r="C32" s="1"/>
      <c r="D32" s="2" t="s">
        <v>26</v>
      </c>
      <c r="E32" s="19">
        <v>275300</v>
      </c>
      <c r="F32" s="23"/>
    </row>
    <row r="33" spans="3:7" ht="15.75" thickBot="1" x14ac:dyDescent="0.3">
      <c r="C33" s="1"/>
      <c r="D33" s="2" t="s">
        <v>27</v>
      </c>
      <c r="E33" s="19">
        <v>0</v>
      </c>
      <c r="F33" s="23"/>
      <c r="G33" s="3"/>
    </row>
    <row r="34" spans="3:7" ht="15.75" thickBot="1" x14ac:dyDescent="0.3">
      <c r="C34" s="1"/>
      <c r="D34" s="2" t="s">
        <v>28</v>
      </c>
      <c r="E34" s="19">
        <v>206194.6</v>
      </c>
      <c r="F34" s="23"/>
    </row>
    <row r="35" spans="3:7" ht="15.75" thickBot="1" x14ac:dyDescent="0.3">
      <c r="C35" s="1"/>
      <c r="D35" s="2" t="s">
        <v>29</v>
      </c>
      <c r="E35" s="19">
        <v>0</v>
      </c>
      <c r="F35" s="23"/>
    </row>
    <row r="36" spans="3:7" ht="15.75" thickBot="1" x14ac:dyDescent="0.3">
      <c r="C36" s="1"/>
      <c r="D36" s="2" t="s">
        <v>30</v>
      </c>
      <c r="E36" s="19">
        <v>0</v>
      </c>
      <c r="F36" s="23"/>
    </row>
    <row r="37" spans="3:7" ht="15.75" thickBot="1" x14ac:dyDescent="0.3">
      <c r="C37" s="1"/>
      <c r="D37" s="2" t="s">
        <v>31</v>
      </c>
      <c r="E37" s="19">
        <v>0</v>
      </c>
      <c r="F37" s="23"/>
    </row>
    <row r="38" spans="3:7" ht="15.75" thickBot="1" x14ac:dyDescent="0.3">
      <c r="C38" s="1"/>
      <c r="D38" s="2" t="s">
        <v>32</v>
      </c>
      <c r="E38" s="19">
        <v>486590</v>
      </c>
      <c r="F38" s="23"/>
    </row>
    <row r="39" spans="3:7" ht="15.75" thickBot="1" x14ac:dyDescent="0.3">
      <c r="C39" s="1"/>
      <c r="D39" s="2" t="s">
        <v>33</v>
      </c>
      <c r="E39" s="19">
        <v>0</v>
      </c>
      <c r="F39" s="23"/>
    </row>
    <row r="40" spans="3:7" ht="15.75" thickBot="1" x14ac:dyDescent="0.3">
      <c r="C40" s="1"/>
      <c r="D40" s="2" t="s">
        <v>34</v>
      </c>
      <c r="E40" s="19">
        <v>0</v>
      </c>
      <c r="F40" s="23"/>
    </row>
    <row r="41" spans="3:7" ht="24.75" thickBot="1" x14ac:dyDescent="0.3">
      <c r="C41" s="1"/>
      <c r="D41" s="2" t="s">
        <v>35</v>
      </c>
      <c r="E41" s="19">
        <v>0</v>
      </c>
      <c r="F41" s="23"/>
    </row>
    <row r="42" spans="3:7" ht="27.6" customHeight="1" thickBot="1" x14ac:dyDescent="0.3">
      <c r="C42" s="1"/>
      <c r="D42" s="2" t="s">
        <v>36</v>
      </c>
      <c r="E42" s="19">
        <v>0</v>
      </c>
      <c r="F42" s="23"/>
    </row>
    <row r="43" spans="3:7" ht="15.75" thickBot="1" x14ac:dyDescent="0.3">
      <c r="C43" s="1"/>
      <c r="D43" s="2" t="s">
        <v>37</v>
      </c>
      <c r="E43" s="19">
        <v>0</v>
      </c>
      <c r="F43" s="23"/>
    </row>
    <row r="44" spans="3:7" ht="15.75" thickBot="1" x14ac:dyDescent="0.3">
      <c r="C44" s="1"/>
      <c r="D44" s="2" t="s">
        <v>38</v>
      </c>
      <c r="E44" s="19">
        <v>0</v>
      </c>
      <c r="F44" s="23"/>
    </row>
    <row r="45" spans="3:7" ht="15.75" thickBot="1" x14ac:dyDescent="0.3">
      <c r="C45" s="56" t="s">
        <v>39</v>
      </c>
      <c r="D45" s="57"/>
      <c r="E45" s="19">
        <v>0</v>
      </c>
      <c r="F45" s="23"/>
    </row>
    <row r="46" spans="3:7" ht="15.75" thickBot="1" x14ac:dyDescent="0.3">
      <c r="C46" s="42"/>
      <c r="D46" s="42"/>
      <c r="E46" s="18"/>
      <c r="F46" s="18"/>
    </row>
    <row r="47" spans="3:7" ht="15.75" thickBot="1" x14ac:dyDescent="0.3">
      <c r="C47" s="54" t="s">
        <v>40</v>
      </c>
      <c r="D47" s="55"/>
      <c r="E47" s="19"/>
      <c r="F47" s="20">
        <v>0</v>
      </c>
    </row>
    <row r="48" spans="3:7" ht="24.75" thickBot="1" x14ac:dyDescent="0.3">
      <c r="C48" s="1"/>
      <c r="D48" s="2" t="s">
        <v>41</v>
      </c>
      <c r="E48" s="19">
        <v>0</v>
      </c>
      <c r="F48" s="23"/>
    </row>
    <row r="49" spans="3:6" ht="15.75" thickBot="1" x14ac:dyDescent="0.3">
      <c r="C49" s="1"/>
      <c r="D49" s="2" t="s">
        <v>42</v>
      </c>
      <c r="E49" s="19">
        <v>0</v>
      </c>
      <c r="F49" s="23"/>
    </row>
    <row r="50" spans="3:6" ht="15.75" thickBot="1" x14ac:dyDescent="0.3">
      <c r="C50" s="1"/>
      <c r="D50" s="2" t="s">
        <v>43</v>
      </c>
      <c r="E50" s="19">
        <v>0</v>
      </c>
      <c r="F50" s="23"/>
    </row>
    <row r="51" spans="3:6" ht="24.75" thickBot="1" x14ac:dyDescent="0.3">
      <c r="C51" s="1"/>
      <c r="D51" s="2" t="s">
        <v>44</v>
      </c>
      <c r="E51" s="19">
        <v>0</v>
      </c>
      <c r="F51" s="23"/>
    </row>
    <row r="52" spans="3:6" ht="15.75" thickBot="1" x14ac:dyDescent="0.3">
      <c r="C52" s="1"/>
      <c r="D52" s="2" t="s">
        <v>45</v>
      </c>
      <c r="E52" s="19">
        <v>0</v>
      </c>
      <c r="F52" s="23"/>
    </row>
    <row r="53" spans="3:6" ht="15.75" thickBot="1" x14ac:dyDescent="0.3">
      <c r="C53" s="1"/>
      <c r="D53" s="2" t="s">
        <v>46</v>
      </c>
      <c r="E53" s="19">
        <v>0</v>
      </c>
      <c r="F53" s="23"/>
    </row>
    <row r="54" spans="3:6" ht="15.75" thickBot="1" x14ac:dyDescent="0.3">
      <c r="C54" s="56" t="s">
        <v>47</v>
      </c>
      <c r="D54" s="57"/>
      <c r="E54" s="19">
        <v>0</v>
      </c>
      <c r="F54" s="23"/>
    </row>
    <row r="55" spans="3:6" ht="15.75" thickBot="1" x14ac:dyDescent="0.3">
      <c r="C55" s="42"/>
      <c r="D55" s="42"/>
      <c r="E55" s="21"/>
      <c r="F55" s="18"/>
    </row>
    <row r="56" spans="3:6" ht="15.75" thickBot="1" x14ac:dyDescent="0.3">
      <c r="C56" s="52" t="s">
        <v>48</v>
      </c>
      <c r="D56" s="53"/>
      <c r="E56" s="16"/>
      <c r="F56" s="17">
        <f>+F26-F28</f>
        <v>27716968.120000001</v>
      </c>
    </row>
    <row r="58" spans="3:6" ht="81.75" customHeight="1" x14ac:dyDescent="0.25">
      <c r="C58" s="62" t="s">
        <v>49</v>
      </c>
      <c r="D58" s="63"/>
      <c r="E58" s="63"/>
      <c r="F58" s="63"/>
    </row>
    <row r="59" spans="3:6" s="4" customFormat="1" x14ac:dyDescent="0.25">
      <c r="E59" s="28"/>
      <c r="F59" s="29"/>
    </row>
    <row r="60" spans="3:6" s="4" customFormat="1" hidden="1" x14ac:dyDescent="0.25">
      <c r="E60" s="29"/>
      <c r="F60" s="29"/>
    </row>
    <row r="61" spans="3:6" s="4" customFormat="1" hidden="1" x14ac:dyDescent="0.25">
      <c r="E61" s="29"/>
      <c r="F61" s="29"/>
    </row>
    <row r="62" spans="3:6" s="4" customFormat="1" hidden="1" x14ac:dyDescent="0.25">
      <c r="E62" s="29"/>
      <c r="F62" s="29"/>
    </row>
    <row r="63" spans="3:6" s="4" customFormat="1" hidden="1" x14ac:dyDescent="0.25">
      <c r="E63" s="29"/>
    </row>
    <row r="64" spans="3:6" s="4" customFormat="1" hidden="1" x14ac:dyDescent="0.25">
      <c r="E64" s="29"/>
      <c r="F64" s="29"/>
    </row>
    <row r="65" spans="5:6" s="4" customFormat="1" hidden="1" x14ac:dyDescent="0.25">
      <c r="E65" s="29"/>
      <c r="F65" s="29"/>
    </row>
    <row r="66" spans="5:6" s="4" customFormat="1" hidden="1" x14ac:dyDescent="0.25">
      <c r="E66" s="29"/>
      <c r="F66" s="29"/>
    </row>
    <row r="67" spans="5:6" s="4" customFormat="1" hidden="1" x14ac:dyDescent="0.25">
      <c r="E67" s="29"/>
      <c r="F67" s="29"/>
    </row>
    <row r="68" spans="5:6" s="4" customFormat="1" hidden="1" x14ac:dyDescent="0.25">
      <c r="E68" s="29"/>
      <c r="F68" s="29"/>
    </row>
    <row r="69" spans="5:6" s="4" customFormat="1" hidden="1" x14ac:dyDescent="0.25">
      <c r="E69" s="29"/>
      <c r="F69" s="29"/>
    </row>
    <row r="70" spans="5:6" s="4" customFormat="1" hidden="1" x14ac:dyDescent="0.25">
      <c r="E70" s="29"/>
      <c r="F70" s="29"/>
    </row>
    <row r="71" spans="5:6" hidden="1" x14ac:dyDescent="0.25"/>
    <row r="72" spans="5:6" hidden="1" x14ac:dyDescent="0.25"/>
    <row r="73" spans="5:6" hidden="1" x14ac:dyDescent="0.25"/>
    <row r="74" spans="5:6" hidden="1" x14ac:dyDescent="0.25"/>
    <row r="75" spans="5:6" hidden="1" x14ac:dyDescent="0.25"/>
    <row r="76" spans="5:6" hidden="1" x14ac:dyDescent="0.25"/>
    <row r="77" spans="5:6" hidden="1" x14ac:dyDescent="0.25"/>
    <row r="78" spans="5:6" hidden="1" x14ac:dyDescent="0.25"/>
    <row r="79" spans="5:6" hidden="1" x14ac:dyDescent="0.25"/>
    <row r="80" spans="5:6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4:6" hidden="1" x14ac:dyDescent="0.25"/>
    <row r="114" spans="4:6" hidden="1" x14ac:dyDescent="0.25"/>
    <row r="115" spans="4:6" hidden="1" x14ac:dyDescent="0.25"/>
    <row r="116" spans="4:6" hidden="1" x14ac:dyDescent="0.25"/>
    <row r="117" spans="4:6" hidden="1" x14ac:dyDescent="0.25"/>
    <row r="118" spans="4:6" hidden="1" x14ac:dyDescent="0.25"/>
    <row r="119" spans="4:6" hidden="1" x14ac:dyDescent="0.25"/>
    <row r="120" spans="4:6" hidden="1" x14ac:dyDescent="0.25"/>
    <row r="121" spans="4:6" hidden="1" x14ac:dyDescent="0.25"/>
    <row r="122" spans="4:6" hidden="1" x14ac:dyDescent="0.25"/>
    <row r="123" spans="4:6" hidden="1" x14ac:dyDescent="0.25"/>
    <row r="124" spans="4:6" hidden="1" x14ac:dyDescent="0.25"/>
    <row r="125" spans="4:6" hidden="1" x14ac:dyDescent="0.25"/>
    <row r="128" spans="4:6" x14ac:dyDescent="0.25">
      <c r="D128" s="32" t="s">
        <v>62</v>
      </c>
      <c r="F128" s="33" t="s">
        <v>63</v>
      </c>
    </row>
    <row r="129" spans="4:6" ht="39" customHeight="1" x14ac:dyDescent="0.25">
      <c r="D129" s="34" t="s">
        <v>64</v>
      </c>
      <c r="F129" s="35" t="s">
        <v>65</v>
      </c>
    </row>
    <row r="130" spans="4:6" x14ac:dyDescent="0.25">
      <c r="D130" s="32" t="s">
        <v>66</v>
      </c>
      <c r="F130" s="33" t="s">
        <v>67</v>
      </c>
    </row>
    <row r="131" spans="4:6" ht="39.75" customHeight="1" x14ac:dyDescent="0.25">
      <c r="D131" s="34" t="s">
        <v>68</v>
      </c>
      <c r="F131" s="35" t="s">
        <v>69</v>
      </c>
    </row>
    <row r="132" spans="4:6" x14ac:dyDescent="0.25">
      <c r="D132" s="32" t="s">
        <v>70</v>
      </c>
      <c r="F132" s="33" t="s">
        <v>71</v>
      </c>
    </row>
    <row r="133" spans="4:6" x14ac:dyDescent="0.25">
      <c r="D133" s="34" t="s">
        <v>72</v>
      </c>
      <c r="F133" s="35" t="s">
        <v>73</v>
      </c>
    </row>
  </sheetData>
  <mergeCells count="26">
    <mergeCell ref="C7:D7"/>
    <mergeCell ref="C2:F2"/>
    <mergeCell ref="C3:F3"/>
    <mergeCell ref="C4:F4"/>
    <mergeCell ref="C5:F5"/>
    <mergeCell ref="C6:D6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56:D56"/>
    <mergeCell ref="C58:F58"/>
    <mergeCell ref="C28:D28"/>
    <mergeCell ref="C45:D45"/>
    <mergeCell ref="C46:D46"/>
    <mergeCell ref="C47:D47"/>
    <mergeCell ref="C54:D54"/>
    <mergeCell ref="C55:D55"/>
  </mergeCells>
  <pageMargins left="0.51181102362204722" right="0.31496062992125984" top="0.35433070866141736" bottom="0.35433070866141736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EFE 01</vt:lpstr>
      <vt:lpstr>CPC Trimestral</vt:lpstr>
      <vt:lpstr>CPC Acumulada</vt:lpstr>
      <vt:lpstr>'CPC Acumulada'!Área_de_impresión</vt:lpstr>
      <vt:lpstr>'CPC Trimestral'!Área_de_impresión</vt:lpstr>
      <vt:lpstr>'EFE 01'!Área_de_impresión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Nomina</cp:lastModifiedBy>
  <cp:lastPrinted>2018-07-25T00:47:09Z</cp:lastPrinted>
  <dcterms:created xsi:type="dcterms:W3CDTF">2017-06-07T16:58:07Z</dcterms:created>
  <dcterms:modified xsi:type="dcterms:W3CDTF">2018-07-26T17:01:52Z</dcterms:modified>
</cp:coreProperties>
</file>