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15" yWindow="-90" windowWidth="12915" windowHeight="9660" activeTab="1"/>
  </bookViews>
  <sheets>
    <sheet name="NOTA EA-01 Y EA-02" sheetId="7" r:id="rId1"/>
    <sheet name="NOTA EA-03" sheetId="8" r:id="rId2"/>
  </sheets>
  <calcPr calcId="144525"/>
</workbook>
</file>

<file path=xl/calcChain.xml><?xml version="1.0" encoding="utf-8"?>
<calcChain xmlns="http://schemas.openxmlformats.org/spreadsheetml/2006/main">
  <c r="G62" i="8" l="1"/>
  <c r="G56" i="8"/>
  <c r="G52" i="8"/>
  <c r="G51" i="8"/>
  <c r="G50" i="8"/>
  <c r="G46" i="8"/>
  <c r="G38" i="8"/>
  <c r="G37" i="8"/>
  <c r="G36" i="8"/>
  <c r="G35" i="8"/>
  <c r="G34" i="8"/>
  <c r="G33" i="8"/>
  <c r="G32" i="8"/>
  <c r="G31" i="8"/>
  <c r="G30" i="8"/>
  <c r="G26" i="8"/>
  <c r="G25" i="8"/>
  <c r="G24" i="8"/>
  <c r="G23" i="8"/>
  <c r="G22" i="8"/>
  <c r="G21" i="8"/>
  <c r="G20" i="8"/>
  <c r="G19" i="8"/>
  <c r="G15" i="8"/>
  <c r="G14" i="8"/>
  <c r="G13" i="8"/>
  <c r="F27" i="8"/>
  <c r="H52" i="7"/>
  <c r="H49" i="7"/>
  <c r="G49" i="7"/>
  <c r="C49" i="7"/>
  <c r="F57" i="8"/>
  <c r="F53" i="8"/>
  <c r="F47" i="8"/>
  <c r="F39" i="8"/>
  <c r="F16" i="8"/>
  <c r="G53" i="7"/>
  <c r="G55" i="7" s="1"/>
  <c r="G30" i="7"/>
  <c r="G26" i="7"/>
  <c r="G21" i="7"/>
  <c r="G15" i="7"/>
  <c r="F59" i="8" l="1"/>
  <c r="F41" i="8"/>
  <c r="G33" i="7"/>
  <c r="I16" i="8"/>
  <c r="B27" i="8"/>
  <c r="B39" i="8" s="1"/>
  <c r="B47" i="8" s="1"/>
  <c r="B53" i="8" s="1"/>
  <c r="B57" i="8" s="1"/>
  <c r="C21" i="7"/>
  <c r="C26" i="7" s="1"/>
  <c r="C30" i="7" s="1"/>
  <c r="C53" i="7" s="1"/>
  <c r="F62" i="8" l="1"/>
  <c r="H53" i="7"/>
  <c r="H55" i="7" s="1"/>
  <c r="H21" i="7" l="1"/>
  <c r="I57" i="8" l="1"/>
  <c r="I53" i="8"/>
  <c r="I47" i="8"/>
  <c r="I59" i="8" s="1"/>
  <c r="I39" i="8"/>
  <c r="I27" i="8"/>
  <c r="I41" i="8" s="1"/>
  <c r="I62" i="8" s="1"/>
  <c r="H30" i="7"/>
  <c r="H26" i="7"/>
  <c r="H15" i="7"/>
  <c r="H33" i="7" l="1"/>
  <c r="J56" i="8" l="1"/>
  <c r="J15" i="8"/>
  <c r="J25" i="8"/>
  <c r="J36" i="8"/>
  <c r="J37" i="8"/>
  <c r="J26" i="8"/>
  <c r="J14" i="8"/>
  <c r="J35" i="8"/>
  <c r="J13" i="8"/>
  <c r="J20" i="8"/>
  <c r="J50" i="8"/>
  <c r="J33" i="8"/>
  <c r="J21" i="8"/>
  <c r="J51" i="8"/>
  <c r="J32" i="8"/>
  <c r="J22" i="8"/>
  <c r="J52" i="8"/>
  <c r="J23" i="8"/>
  <c r="J34" i="8"/>
  <c r="J19" i="8"/>
  <c r="J31" i="8"/>
  <c r="J24" i="8"/>
  <c r="J30" i="8"/>
  <c r="J46" i="8"/>
  <c r="J38" i="8"/>
  <c r="J62" i="8" l="1"/>
</calcChain>
</file>

<file path=xl/sharedStrings.xml><?xml version="1.0" encoding="utf-8"?>
<sst xmlns="http://schemas.openxmlformats.org/spreadsheetml/2006/main" count="97" uniqueCount="77">
  <si>
    <t>Cuenta</t>
  </si>
  <si>
    <t>.</t>
  </si>
  <si>
    <t>(1)</t>
  </si>
  <si>
    <t>Descripción</t>
  </si>
  <si>
    <t>Nota EA-01 - Ingresos de Gestión</t>
  </si>
  <si>
    <t>IMPUESTOS</t>
  </si>
  <si>
    <t>IMPUESTOS SOBRE EL PATRIMONIO</t>
  </si>
  <si>
    <t>ACCESORIOS DE IMPUESTOS</t>
  </si>
  <si>
    <t>OTROS IMPUESTOS</t>
  </si>
  <si>
    <t>DERECHOS</t>
  </si>
  <si>
    <t>DERECHOS POR PRESTACIÓN DE SERVICIOS</t>
  </si>
  <si>
    <t>OTROS DERECHOS</t>
  </si>
  <si>
    <t>PRODUCTOS DE TIPO CORRIENTE</t>
  </si>
  <si>
    <t xml:space="preserve">PRODUCTOS DERIVADOS DEL USO Y APROVECHAMIENTO DE BIENES NO SUJETOS A RÉGIMEN DE </t>
  </si>
  <si>
    <t>DOMINIO PÚBLICO</t>
  </si>
  <si>
    <t>APROVECHAMIENTOS DE TIPO CORRIENTE</t>
  </si>
  <si>
    <t>OTROS APROVECHAMIENTOS</t>
  </si>
  <si>
    <t>Nota EA-03 - Gastos y Otras Pérdidas</t>
  </si>
  <si>
    <t>% Gasto Total</t>
  </si>
  <si>
    <t>GASTOS DE FUNCIONAMIENTO</t>
  </si>
  <si>
    <t>SERVICIOS PERSONALES</t>
  </si>
  <si>
    <t>MATERIALES Y SUMINISTROS</t>
  </si>
  <si>
    <t>SERVICIOS GENERALES</t>
  </si>
  <si>
    <t>REMUNERACIONES AL PERSONAL DE CARÁCTER PERMANENTE</t>
  </si>
  <si>
    <t>REMUNERACIONES ADICIONALES Y ESPECIALES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</si>
  <si>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</si>
  <si>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</si>
  <si>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</si>
  <si>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</si>
  <si>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</si>
  <si>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</si>
  <si>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</si>
  <si>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</si>
  <si>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</si>
  <si>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</si>
  <si>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</si>
  <si>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</si>
  <si>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</si>
  <si>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</si>
  <si>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</si>
  <si>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</si>
  <si>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TRANSFERENICAS, ASIGNACIONES, SUBSIDIOS Y OTRAS AYUDAS SOCIALES</t>
  </si>
  <si>
    <t>AYUDAS SOCIALES</t>
  </si>
  <si>
    <t>AYUDAS SOCIALES A PERSONAS</t>
  </si>
  <si>
    <t>GASTOS Y OTRAS PÉRDIDAS</t>
  </si>
  <si>
    <t>Nota EA-02 - Otros Ingresos</t>
  </si>
  <si>
    <t>Presidencia Municipal de Zaragoza</t>
  </si>
  <si>
    <t>MATERIAS PRIMAS Y MATERIALES DE PRODUCCIÓN Y COMERCIALIZACIÓN</t>
  </si>
  <si>
    <t>SUBSIDIOS Y SUBVENCIONES</t>
  </si>
  <si>
    <t>SUBSIDIOS</t>
  </si>
  <si>
    <t>BECAS</t>
  </si>
  <si>
    <t>AYUDAS SOCIALES A INSTITUCIONES</t>
  </si>
  <si>
    <t>PENSIONES Y JUBILACIONES</t>
  </si>
  <si>
    <t>PENSIONES</t>
  </si>
  <si>
    <t>Ref.</t>
  </si>
  <si>
    <t xml:space="preserve"> </t>
  </si>
  <si>
    <t>Acumulado</t>
  </si>
  <si>
    <t>Monto Acum</t>
  </si>
  <si>
    <t>OTRAS PRESTACIONES SOCIALES Y ECONOMICAS</t>
  </si>
  <si>
    <t>DERECHOS POR USO, GOCE APROVECHAMIENTO O EXPLOTACION DE BIENES DOMINIO PUBLICO</t>
  </si>
  <si>
    <t>OTROS INGRESOS Y BENEFICIOS VARIOS</t>
  </si>
  <si>
    <t>INTERESES GANADOS DE VALORES, CREDITOS, BONOS Y OTROS.</t>
  </si>
  <si>
    <t>Trimestre</t>
  </si>
  <si>
    <t>del 1 de Abril al 30 de Junio de 2018</t>
  </si>
  <si>
    <t>TOTAL DEL 1 DE ABRIL AL 30 DE JUNIO DE 2018</t>
  </si>
  <si>
    <t>TOTAL INGRESOS DE GESTIÓN DEL 1 DE ABRIL AL 30 DE JUNIO DE 2018</t>
  </si>
  <si>
    <t>TOTAL OTROS INGRESOS Y BENEFICIOS DEL 1 DE ABRIL AL 30 DE JUNIO DE 2018</t>
  </si>
  <si>
    <t>TOTAL GASTOS DE FUNCIONAMIENTO DEL 1 DE ABRIL AL 30 DE JUNIO DE 2018</t>
  </si>
  <si>
    <t>TOTAL TRANSFERENICAS, ASIGNACIONES, SUBSIDIOS Y OTRAS AYUDAS SOCIALES DEL 1 DE ABRIL AL 30 DE JUNIO DE 2018</t>
  </si>
  <si>
    <t>TOTAL GASTOS Y OTRAS PÉRDIDAS DEL 1 DE ABRIL AL 30 DE JUNIO DE 2018</t>
  </si>
  <si>
    <t>INGRESOS FINANCIEROS</t>
  </si>
  <si>
    <t xml:space="preserve">Monto </t>
  </si>
  <si>
    <t>(2)</t>
  </si>
  <si>
    <r>
      <rPr>
        <b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CORRESPONDE A LOS GASTOS NORMALES POR PAGO DE NÓMINA A LOS EMPLEADOS DEL MUNICIPIO POR EL PERÍODO REFERIDO DEL 01 DE ENERO AL 30 DE JUNIO Y DEL 01 DE ABRIL AL 30</t>
    </r>
  </si>
  <si>
    <t xml:space="preserve">       DE JUNIO DE 2018, RESPECTIVAMENTE.</t>
  </si>
  <si>
    <r>
      <rPr>
        <b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CORRESPONDE A LOS GASTOS NORMALES POR PAGO DE MATERIALES DE CONSTRUCCION DE OBRAS DEL MUNICIPIO POR EL PERÍODO REFERIDO DEL 01 DE ENERO AL 30 DE JUNIO Y DEL 01 </t>
    </r>
  </si>
  <si>
    <t xml:space="preserve">       DE ABRIL AL 30 DE JUNIO DE 2018,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</si>
</sst>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 applyAlignment="1">
      <alignment horizontal="center"/>
    </xf>
    <xf numFmtId="4" fontId="2" fillId="0" borderId="5" xfId="0" applyNumberFormat="1" applyFont="1" applyFill="1" applyBorder="1"/>
    <xf numFmtId="4" fontId="2" fillId="0" borderId="8" xfId="0" applyNumberFormat="1" applyFont="1" applyFill="1" applyBorder="1"/>
    <xf numFmtId="4" fontId="3" fillId="0" borderId="13" xfId="0" applyNumberFormat="1" applyFont="1" applyFill="1" applyBorder="1"/>
    <xf numFmtId="4" fontId="3" fillId="0" borderId="14" xfId="0" applyNumberFormat="1" applyFont="1" applyFill="1" applyBorder="1"/>
    <xf numFmtId="0" fontId="0" fillId="0" borderId="0" xfId="0" applyAlignment="1">
      <alignment wrapText="1"/>
    </xf>
    <xf numFmtId="4" fontId="2" fillId="0" borderId="16" xfId="0" applyNumberFormat="1" applyFont="1" applyFill="1" applyBorder="1"/>
    <xf numFmtId="4" fontId="3" fillId="0" borderId="5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0" borderId="5" xfId="0" applyFont="1" applyFill="1" applyBorder="1"/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3" fillId="0" borderId="5" xfId="0" applyFont="1" applyFill="1" applyBorder="1" applyAlignment="1">
      <alignment horizontal="left"/>
    </xf>
    <xf numFmtId="0" fontId="3" fillId="0" borderId="7" xfId="0" applyFont="1" applyFill="1" applyBorder="1"/>
    <xf numFmtId="0" fontId="2" fillId="0" borderId="5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" fontId="3" fillId="0" borderId="12" xfId="1" applyNumberFormat="1" applyFont="1" applyFill="1" applyBorder="1"/>
    <xf numFmtId="0" fontId="2" fillId="0" borderId="6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4" fontId="0" fillId="0" borderId="0" xfId="0" applyNumberFormat="1" applyFill="1"/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5" xfId="0" applyFill="1" applyBorder="1"/>
    <xf numFmtId="0" fontId="0" fillId="0" borderId="16" xfId="0" applyFill="1" applyBorder="1"/>
    <xf numFmtId="10" fontId="0" fillId="0" borderId="5" xfId="2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4" fontId="3" fillId="0" borderId="13" xfId="1" applyNumberFormat="1" applyFont="1" applyFill="1" applyBorder="1"/>
    <xf numFmtId="4" fontId="3" fillId="0" borderId="5" xfId="1" applyNumberFormat="1" applyFont="1" applyFill="1" applyBorder="1"/>
    <xf numFmtId="0" fontId="2" fillId="0" borderId="5" xfId="0" applyFont="1" applyFill="1" applyBorder="1" applyAlignment="1">
      <alignment wrapText="1"/>
    </xf>
    <xf numFmtId="4" fontId="3" fillId="0" borderId="13" xfId="1" applyNumberFormat="1" applyFont="1" applyFill="1" applyBorder="1" applyAlignment="1">
      <alignment wrapText="1"/>
    </xf>
    <xf numFmtId="10" fontId="0" fillId="0" borderId="5" xfId="2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4" fontId="2" fillId="0" borderId="15" xfId="0" applyNumberFormat="1" applyFont="1" applyFill="1" applyBorder="1"/>
    <xf numFmtId="0" fontId="0" fillId="0" borderId="6" xfId="0" applyFill="1" applyBorder="1"/>
    <xf numFmtId="0" fontId="3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71860</xdr:rowOff>
    </xdr:from>
    <xdr:to>
      <xdr:col>2</xdr:col>
      <xdr:colOff>247650</xdr:colOff>
      <xdr:row>7</xdr:row>
      <xdr:rowOff>180974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1860"/>
          <a:ext cx="1781175" cy="164263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36</xdr:row>
      <xdr:rowOff>14710</xdr:rowOff>
    </xdr:from>
    <xdr:to>
      <xdr:col>2</xdr:col>
      <xdr:colOff>238125</xdr:colOff>
      <xdr:row>43</xdr:row>
      <xdr:rowOff>123824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158460"/>
          <a:ext cx="1781175" cy="16426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14817</xdr:rowOff>
    </xdr:from>
    <xdr:to>
      <xdr:col>1</xdr:col>
      <xdr:colOff>228600</xdr:colOff>
      <xdr:row>6</xdr:row>
      <xdr:rowOff>80539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95817"/>
          <a:ext cx="1114425" cy="1027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6"/>
  <sheetViews>
    <sheetView workbookViewId="0">
      <selection activeCell="A57" sqref="A1:H57"/>
    </sheetView>
  </sheetViews>
  <sheetFormatPr baseColWidth="10" defaultRowHeight="15" x14ac:dyDescent="0.25"/>
  <cols>
    <col min="2" max="2" width="15.42578125" customWidth="1"/>
    <col min="3" max="3" width="16.42578125" customWidth="1"/>
    <col min="4" max="4" width="14.140625" customWidth="1"/>
    <col min="5" max="5" width="13.28515625" customWidth="1"/>
    <col min="6" max="6" width="29.85546875" customWidth="1"/>
    <col min="7" max="7" width="13.7109375" customWidth="1"/>
    <col min="8" max="8" width="14.5703125" style="11" customWidth="1"/>
  </cols>
  <sheetData>
    <row r="1" spans="2:8" x14ac:dyDescent="0.25">
      <c r="B1" s="11"/>
      <c r="C1" s="11"/>
      <c r="D1" s="11"/>
      <c r="E1" s="11"/>
      <c r="F1" s="11"/>
      <c r="G1" s="11"/>
    </row>
    <row r="2" spans="2:8" x14ac:dyDescent="0.25">
      <c r="B2" s="11"/>
      <c r="C2" s="11"/>
      <c r="D2" s="11"/>
      <c r="E2" s="11"/>
      <c r="F2" s="11"/>
      <c r="G2" s="11"/>
    </row>
    <row r="3" spans="2:8" ht="23.25" x14ac:dyDescent="0.35">
      <c r="B3" s="53" t="s">
        <v>46</v>
      </c>
      <c r="C3" s="53"/>
      <c r="D3" s="53"/>
      <c r="E3" s="53"/>
      <c r="F3" s="53"/>
      <c r="G3" s="44"/>
    </row>
    <row r="4" spans="2:8" ht="18.75" x14ac:dyDescent="0.3">
      <c r="B4" s="54" t="s">
        <v>4</v>
      </c>
      <c r="C4" s="54"/>
      <c r="D4" s="54"/>
      <c r="E4" s="54"/>
      <c r="F4" s="54"/>
      <c r="G4" s="45"/>
    </row>
    <row r="5" spans="2:8" ht="18.75" x14ac:dyDescent="0.3">
      <c r="B5" s="54" t="s">
        <v>63</v>
      </c>
      <c r="C5" s="54"/>
      <c r="D5" s="54"/>
      <c r="E5" s="54"/>
      <c r="F5" s="54"/>
      <c r="G5" s="45"/>
    </row>
    <row r="6" spans="2:8" x14ac:dyDescent="0.25">
      <c r="B6" s="1"/>
      <c r="C6" s="1"/>
      <c r="D6" s="1"/>
      <c r="E6" s="1"/>
      <c r="F6" s="1"/>
      <c r="G6" s="1"/>
    </row>
    <row r="7" spans="2:8" x14ac:dyDescent="0.25">
      <c r="B7" s="1"/>
      <c r="C7" s="1"/>
      <c r="D7" s="1"/>
      <c r="E7" s="1"/>
      <c r="F7" s="1"/>
      <c r="G7" s="1"/>
    </row>
    <row r="8" spans="2:8" ht="15.75" thickBot="1" x14ac:dyDescent="0.3">
      <c r="B8" s="12"/>
      <c r="C8" s="12"/>
      <c r="D8" s="12"/>
      <c r="E8" s="12"/>
      <c r="F8" s="12"/>
      <c r="G8" s="12"/>
    </row>
    <row r="9" spans="2:8" ht="15.75" thickBot="1" x14ac:dyDescent="0.3">
      <c r="B9" s="9" t="s">
        <v>0</v>
      </c>
      <c r="C9" s="55" t="s">
        <v>3</v>
      </c>
      <c r="D9" s="56"/>
      <c r="E9" s="56"/>
      <c r="F9" s="57"/>
      <c r="G9" s="46" t="s">
        <v>62</v>
      </c>
      <c r="H9" s="9" t="s">
        <v>56</v>
      </c>
    </row>
    <row r="10" spans="2:8" x14ac:dyDescent="0.25">
      <c r="B10" s="13"/>
      <c r="C10" s="14"/>
      <c r="D10" s="15"/>
      <c r="E10" s="15"/>
      <c r="F10" s="16"/>
      <c r="G10" s="2"/>
      <c r="H10" s="2"/>
    </row>
    <row r="11" spans="2:8" x14ac:dyDescent="0.25">
      <c r="B11" s="17">
        <v>411</v>
      </c>
      <c r="C11" s="18" t="s">
        <v>5</v>
      </c>
      <c r="D11" s="15"/>
      <c r="E11" s="15"/>
      <c r="F11" s="16"/>
      <c r="G11" s="2"/>
      <c r="H11" s="2"/>
    </row>
    <row r="12" spans="2:8" x14ac:dyDescent="0.25">
      <c r="B12" s="19">
        <v>4112</v>
      </c>
      <c r="C12" s="14" t="s">
        <v>6</v>
      </c>
      <c r="D12" s="15"/>
      <c r="E12" s="15"/>
      <c r="F12" s="16"/>
      <c r="G12" s="2">
        <v>610527.6</v>
      </c>
      <c r="H12" s="2">
        <v>4924203.1399999997</v>
      </c>
    </row>
    <row r="13" spans="2:8" x14ac:dyDescent="0.25">
      <c r="B13" s="19">
        <v>4117</v>
      </c>
      <c r="C13" s="14" t="s">
        <v>7</v>
      </c>
      <c r="D13" s="15"/>
      <c r="E13" s="15"/>
      <c r="F13" s="16"/>
      <c r="G13" s="2">
        <v>89315.06</v>
      </c>
      <c r="H13" s="2">
        <v>225703.41</v>
      </c>
    </row>
    <row r="14" spans="2:8" x14ac:dyDescent="0.25">
      <c r="B14" s="19">
        <v>4119</v>
      </c>
      <c r="C14" s="14" t="s">
        <v>8</v>
      </c>
      <c r="D14" s="15"/>
      <c r="E14" s="15"/>
      <c r="F14" s="16"/>
      <c r="G14" s="2">
        <v>95461</v>
      </c>
      <c r="H14" s="2">
        <v>167061.5</v>
      </c>
    </row>
    <row r="15" spans="2:8" ht="15.75" thickBot="1" x14ac:dyDescent="0.3">
      <c r="B15" s="13"/>
      <c r="C15" s="50" t="s">
        <v>64</v>
      </c>
      <c r="D15" s="51"/>
      <c r="E15" s="51"/>
      <c r="F15" s="52"/>
      <c r="G15" s="4">
        <f>SUM(G12:G14)</f>
        <v>795303.65999999992</v>
      </c>
      <c r="H15" s="4">
        <f>SUM(H12:H14)</f>
        <v>5316968.05</v>
      </c>
    </row>
    <row r="16" spans="2:8" x14ac:dyDescent="0.25">
      <c r="B16" s="13"/>
      <c r="C16" s="14"/>
      <c r="D16" s="15"/>
      <c r="E16" s="15"/>
      <c r="F16" s="16"/>
      <c r="G16" s="7"/>
      <c r="H16" s="7"/>
    </row>
    <row r="17" spans="2:8" x14ac:dyDescent="0.25">
      <c r="B17" s="17">
        <v>414</v>
      </c>
      <c r="C17" s="18" t="s">
        <v>9</v>
      </c>
      <c r="D17" s="15"/>
      <c r="E17" s="15"/>
      <c r="F17" s="16"/>
      <c r="G17" s="2"/>
      <c r="H17" s="2"/>
    </row>
    <row r="18" spans="2:8" x14ac:dyDescent="0.25">
      <c r="B18" s="19">
        <v>4141</v>
      </c>
      <c r="C18" s="14" t="s">
        <v>59</v>
      </c>
      <c r="D18" s="15"/>
      <c r="E18" s="15"/>
      <c r="F18" s="16"/>
      <c r="G18" s="2">
        <v>0</v>
      </c>
      <c r="H18" s="2">
        <v>1814.5</v>
      </c>
    </row>
    <row r="19" spans="2:8" x14ac:dyDescent="0.25">
      <c r="B19" s="19">
        <v>4143</v>
      </c>
      <c r="C19" s="14" t="s">
        <v>10</v>
      </c>
      <c r="D19" s="15"/>
      <c r="E19" s="15"/>
      <c r="F19" s="16"/>
      <c r="G19" s="2">
        <v>510129.17</v>
      </c>
      <c r="H19" s="2">
        <v>2314094.12</v>
      </c>
    </row>
    <row r="20" spans="2:8" x14ac:dyDescent="0.25">
      <c r="B20" s="19">
        <v>4149</v>
      </c>
      <c r="C20" s="14" t="s">
        <v>11</v>
      </c>
      <c r="D20" s="15"/>
      <c r="E20" s="15"/>
      <c r="F20" s="16"/>
      <c r="G20" s="2">
        <v>294183.25</v>
      </c>
      <c r="H20" s="2">
        <v>952455.71</v>
      </c>
    </row>
    <row r="21" spans="2:8" ht="15.75" thickBot="1" x14ac:dyDescent="0.3">
      <c r="B21" s="13"/>
      <c r="C21" s="50" t="str">
        <f>+C15</f>
        <v>TOTAL DEL 1 DE ABRIL AL 30 DE JUNIO DE 2018</v>
      </c>
      <c r="D21" s="51"/>
      <c r="E21" s="51"/>
      <c r="F21" s="52"/>
      <c r="G21" s="4">
        <f>SUM(G18:G20)</f>
        <v>804312.41999999993</v>
      </c>
      <c r="H21" s="4">
        <f>SUM(H18:H20)</f>
        <v>3268364.33</v>
      </c>
    </row>
    <row r="22" spans="2:8" x14ac:dyDescent="0.25">
      <c r="B22" s="13"/>
      <c r="C22" s="14"/>
      <c r="D22" s="15"/>
      <c r="E22" s="15"/>
      <c r="F22" s="16"/>
      <c r="G22" s="2"/>
      <c r="H22" s="2"/>
    </row>
    <row r="23" spans="2:8" x14ac:dyDescent="0.25">
      <c r="B23" s="17">
        <v>415</v>
      </c>
      <c r="C23" s="18" t="s">
        <v>12</v>
      </c>
      <c r="D23" s="15"/>
      <c r="E23" s="15"/>
      <c r="F23" s="16"/>
      <c r="G23" s="2"/>
      <c r="H23" s="2"/>
    </row>
    <row r="24" spans="2:8" x14ac:dyDescent="0.25">
      <c r="B24" s="19">
        <v>4151</v>
      </c>
      <c r="C24" s="14" t="s">
        <v>13</v>
      </c>
      <c r="D24" s="15"/>
      <c r="E24" s="15"/>
      <c r="F24" s="16"/>
      <c r="G24" s="2"/>
      <c r="H24" s="2"/>
    </row>
    <row r="25" spans="2:8" x14ac:dyDescent="0.25">
      <c r="B25" s="19"/>
      <c r="C25" s="14" t="s">
        <v>14</v>
      </c>
      <c r="D25" s="15"/>
      <c r="E25" s="15"/>
      <c r="F25" s="16"/>
      <c r="G25" s="2">
        <v>9374</v>
      </c>
      <c r="H25" s="2">
        <v>24011</v>
      </c>
    </row>
    <row r="26" spans="2:8" ht="15.75" thickBot="1" x14ac:dyDescent="0.3">
      <c r="B26" s="13"/>
      <c r="C26" s="50" t="str">
        <f>+C21</f>
        <v>TOTAL DEL 1 DE ABRIL AL 30 DE JUNIO DE 2018</v>
      </c>
      <c r="D26" s="51"/>
      <c r="E26" s="51"/>
      <c r="F26" s="52"/>
      <c r="G26" s="4">
        <f>+G25</f>
        <v>9374</v>
      </c>
      <c r="H26" s="4">
        <f>SUM(H24:H25)</f>
        <v>24011</v>
      </c>
    </row>
    <row r="27" spans="2:8" x14ac:dyDescent="0.25">
      <c r="B27" s="13"/>
      <c r="C27" s="14"/>
      <c r="D27" s="15"/>
      <c r="E27" s="15"/>
      <c r="F27" s="16"/>
      <c r="G27" s="2"/>
      <c r="H27" s="2"/>
    </row>
    <row r="28" spans="2:8" x14ac:dyDescent="0.25">
      <c r="B28" s="17">
        <v>416</v>
      </c>
      <c r="C28" s="18" t="s">
        <v>15</v>
      </c>
      <c r="D28" s="15"/>
      <c r="E28" s="15"/>
      <c r="F28" s="16"/>
      <c r="G28" s="2"/>
      <c r="H28" s="2"/>
    </row>
    <row r="29" spans="2:8" x14ac:dyDescent="0.25">
      <c r="B29" s="19">
        <v>4169</v>
      </c>
      <c r="C29" s="14" t="s">
        <v>16</v>
      </c>
      <c r="D29" s="15"/>
      <c r="E29" s="15"/>
      <c r="F29" s="16"/>
      <c r="G29" s="2">
        <v>30484.2</v>
      </c>
      <c r="H29" s="2">
        <v>129419.64</v>
      </c>
    </row>
    <row r="30" spans="2:8" ht="15.75" thickBot="1" x14ac:dyDescent="0.3">
      <c r="B30" s="13"/>
      <c r="C30" s="50" t="str">
        <f>+C26</f>
        <v>TOTAL DEL 1 DE ABRIL AL 30 DE JUNIO DE 2018</v>
      </c>
      <c r="D30" s="51"/>
      <c r="E30" s="51"/>
      <c r="F30" s="52"/>
      <c r="G30" s="4">
        <f>+G29</f>
        <v>30484.2</v>
      </c>
      <c r="H30" s="4">
        <f>SUM(H29:H29)</f>
        <v>129419.64</v>
      </c>
    </row>
    <row r="31" spans="2:8" x14ac:dyDescent="0.25">
      <c r="B31" s="13"/>
      <c r="C31" s="20"/>
      <c r="D31" s="10"/>
      <c r="E31" s="10"/>
      <c r="F31" s="21"/>
      <c r="G31" s="8"/>
      <c r="H31" s="8"/>
    </row>
    <row r="32" spans="2:8" x14ac:dyDescent="0.25">
      <c r="B32" s="13"/>
      <c r="C32" s="14"/>
      <c r="D32" s="15"/>
      <c r="E32" s="15"/>
      <c r="F32" s="16"/>
      <c r="G32" s="2"/>
      <c r="H32" s="2"/>
    </row>
    <row r="33" spans="2:10" ht="15.75" thickBot="1" x14ac:dyDescent="0.3">
      <c r="B33" s="13"/>
      <c r="C33" s="50" t="s">
        <v>65</v>
      </c>
      <c r="D33" s="51"/>
      <c r="E33" s="51"/>
      <c r="F33" s="52"/>
      <c r="G33" s="22">
        <f>+G30+G26+G21+G15</f>
        <v>1639474.2799999998</v>
      </c>
      <c r="H33" s="22">
        <f>+H30+H26+H21+H15</f>
        <v>8738763.0199999996</v>
      </c>
    </row>
    <row r="34" spans="2:10" ht="16.5" thickTop="1" thickBot="1" x14ac:dyDescent="0.3">
      <c r="B34" s="23"/>
      <c r="C34" s="24"/>
      <c r="D34" s="25" t="s">
        <v>1</v>
      </c>
      <c r="E34" s="25"/>
      <c r="F34" s="26"/>
      <c r="G34" s="23"/>
      <c r="H34" s="23"/>
    </row>
    <row r="35" spans="2:10" x14ac:dyDescent="0.25">
      <c r="B35" s="11"/>
      <c r="C35" s="11"/>
      <c r="D35" s="11"/>
      <c r="E35" s="11"/>
      <c r="F35" s="11"/>
      <c r="G35" s="11"/>
    </row>
    <row r="36" spans="2:10" x14ac:dyDescent="0.25">
      <c r="B36" s="11"/>
      <c r="C36" s="11"/>
      <c r="D36" s="11"/>
      <c r="E36" s="11"/>
      <c r="F36" s="11"/>
      <c r="G36" s="11"/>
    </row>
    <row r="37" spans="2:10" x14ac:dyDescent="0.25">
      <c r="B37" s="11"/>
      <c r="C37" s="11"/>
      <c r="D37" s="11"/>
      <c r="E37" s="11"/>
      <c r="F37" s="11"/>
      <c r="G37" s="11"/>
      <c r="H37" s="27"/>
    </row>
    <row r="38" spans="2:10" x14ac:dyDescent="0.25">
      <c r="B38" s="11"/>
      <c r="C38" s="11"/>
      <c r="D38" s="11"/>
      <c r="E38" s="11"/>
      <c r="F38" s="11"/>
      <c r="G38" s="11"/>
    </row>
    <row r="39" spans="2:10" ht="23.25" x14ac:dyDescent="0.35">
      <c r="B39" s="53" t="s">
        <v>46</v>
      </c>
      <c r="C39" s="53"/>
      <c r="D39" s="53"/>
      <c r="E39" s="53"/>
      <c r="F39" s="53"/>
      <c r="G39" s="44"/>
    </row>
    <row r="40" spans="2:10" ht="18.75" x14ac:dyDescent="0.3">
      <c r="B40" s="54" t="s">
        <v>45</v>
      </c>
      <c r="C40" s="54"/>
      <c r="D40" s="54"/>
      <c r="E40" s="54"/>
      <c r="F40" s="54"/>
      <c r="G40" s="45"/>
    </row>
    <row r="41" spans="2:10" ht="18.75" x14ac:dyDescent="0.3">
      <c r="B41" s="54" t="s">
        <v>63</v>
      </c>
      <c r="C41" s="54"/>
      <c r="D41" s="54"/>
      <c r="E41" s="54"/>
      <c r="F41" s="54"/>
      <c r="G41" s="45"/>
    </row>
    <row r="42" spans="2:10" x14ac:dyDescent="0.25">
      <c r="B42" s="1"/>
      <c r="C42" s="1"/>
      <c r="D42" s="1"/>
      <c r="E42" s="1"/>
      <c r="F42" s="1"/>
      <c r="G42" s="1"/>
    </row>
    <row r="43" spans="2:10" x14ac:dyDescent="0.25">
      <c r="B43" s="1"/>
      <c r="C43" s="1"/>
      <c r="D43" s="1"/>
      <c r="E43" s="1"/>
      <c r="F43" s="1"/>
      <c r="G43" s="1"/>
    </row>
    <row r="44" spans="2:10" ht="15.75" thickBot="1" x14ac:dyDescent="0.3"/>
    <row r="45" spans="2:10" ht="15.75" thickBot="1" x14ac:dyDescent="0.3">
      <c r="B45" s="9" t="s">
        <v>0</v>
      </c>
      <c r="C45" s="55" t="s">
        <v>3</v>
      </c>
      <c r="D45" s="56"/>
      <c r="E45" s="56"/>
      <c r="F45" s="57"/>
      <c r="G45" s="46"/>
      <c r="H45" s="42" t="s">
        <v>56</v>
      </c>
    </row>
    <row r="46" spans="2:10" x14ac:dyDescent="0.25">
      <c r="B46" s="13"/>
      <c r="C46" s="14"/>
      <c r="D46" s="15"/>
      <c r="E46" s="15"/>
      <c r="F46" s="16"/>
      <c r="G46" s="3"/>
      <c r="H46" s="3"/>
    </row>
    <row r="47" spans="2:10" x14ac:dyDescent="0.25">
      <c r="B47" s="17">
        <v>431</v>
      </c>
      <c r="C47" s="18" t="s">
        <v>70</v>
      </c>
      <c r="D47" s="15"/>
      <c r="E47" s="15"/>
      <c r="F47" s="16"/>
      <c r="G47" s="3"/>
      <c r="H47" s="3"/>
    </row>
    <row r="48" spans="2:10" x14ac:dyDescent="0.25">
      <c r="B48" s="19">
        <v>4311</v>
      </c>
      <c r="C48" s="14" t="s">
        <v>61</v>
      </c>
      <c r="D48" s="15"/>
      <c r="E48" s="15"/>
      <c r="F48" s="16"/>
      <c r="G48" s="3">
        <v>28242.35</v>
      </c>
      <c r="H48" s="3">
        <v>28882.18</v>
      </c>
      <c r="J48" s="49"/>
    </row>
    <row r="49" spans="2:11" ht="15.75" thickBot="1" x14ac:dyDescent="0.3">
      <c r="B49" s="13"/>
      <c r="C49" s="50" t="str">
        <f>+C26</f>
        <v>TOTAL DEL 1 DE ABRIL AL 30 DE JUNIO DE 2018</v>
      </c>
      <c r="D49" s="51"/>
      <c r="E49" s="51"/>
      <c r="F49" s="52"/>
      <c r="G49" s="4">
        <f>+G48</f>
        <v>28242.35</v>
      </c>
      <c r="H49" s="4">
        <f>+H48</f>
        <v>28882.18</v>
      </c>
    </row>
    <row r="50" spans="2:11" x14ac:dyDescent="0.25">
      <c r="B50" s="13"/>
      <c r="C50" s="14"/>
      <c r="D50" s="15"/>
      <c r="E50" s="15"/>
      <c r="F50" s="16"/>
      <c r="G50" s="3"/>
      <c r="H50" s="3"/>
    </row>
    <row r="51" spans="2:11" x14ac:dyDescent="0.25">
      <c r="B51" s="17">
        <v>439</v>
      </c>
      <c r="C51" s="18" t="s">
        <v>60</v>
      </c>
      <c r="D51" s="15"/>
      <c r="E51" s="15"/>
      <c r="F51" s="16"/>
      <c r="G51" s="3"/>
      <c r="H51" s="3"/>
    </row>
    <row r="52" spans="2:11" x14ac:dyDescent="0.25">
      <c r="B52" s="19">
        <v>4399</v>
      </c>
      <c r="C52" s="14" t="s">
        <v>61</v>
      </c>
      <c r="D52" s="15"/>
      <c r="E52" s="15"/>
      <c r="F52" s="16"/>
      <c r="G52" s="3">
        <v>2000.24</v>
      </c>
      <c r="H52" s="3">
        <f>+G52</f>
        <v>2000.24</v>
      </c>
      <c r="K52" s="49"/>
    </row>
    <row r="53" spans="2:11" ht="15.75" thickBot="1" x14ac:dyDescent="0.3">
      <c r="B53" s="13"/>
      <c r="C53" s="50" t="str">
        <f>+C30</f>
        <v>TOTAL DEL 1 DE ABRIL AL 30 DE JUNIO DE 2018</v>
      </c>
      <c r="D53" s="51"/>
      <c r="E53" s="51"/>
      <c r="F53" s="52"/>
      <c r="G53" s="4">
        <f>+G52</f>
        <v>2000.24</v>
      </c>
      <c r="H53" s="4">
        <f>SUM(H52:H52)</f>
        <v>2000.24</v>
      </c>
    </row>
    <row r="54" spans="2:11" x14ac:dyDescent="0.25">
      <c r="B54" s="13"/>
      <c r="C54" s="14"/>
      <c r="D54" s="15"/>
      <c r="E54" s="15"/>
      <c r="F54" s="16"/>
      <c r="G54" s="3"/>
      <c r="H54" s="3"/>
    </row>
    <row r="55" spans="2:11" ht="15.75" thickBot="1" x14ac:dyDescent="0.3">
      <c r="B55" s="13"/>
      <c r="C55" s="50" t="s">
        <v>66</v>
      </c>
      <c r="D55" s="51"/>
      <c r="E55" s="51"/>
      <c r="F55" s="52"/>
      <c r="G55" s="22">
        <f>+G49+G53</f>
        <v>30242.59</v>
      </c>
      <c r="H55" s="22">
        <f>+H53+H49</f>
        <v>30882.420000000002</v>
      </c>
    </row>
    <row r="56" spans="2:11" ht="16.5" thickTop="1" thickBot="1" x14ac:dyDescent="0.3">
      <c r="B56" s="23"/>
      <c r="C56" s="24" t="s">
        <v>1</v>
      </c>
      <c r="D56" s="25" t="s">
        <v>1</v>
      </c>
      <c r="E56" s="25"/>
      <c r="F56" s="26"/>
      <c r="G56" s="23"/>
      <c r="H56" s="23"/>
    </row>
  </sheetData>
  <mergeCells count="16">
    <mergeCell ref="B3:F3"/>
    <mergeCell ref="B4:F4"/>
    <mergeCell ref="B5:F5"/>
    <mergeCell ref="C9:F9"/>
    <mergeCell ref="C45:F45"/>
    <mergeCell ref="C33:F33"/>
    <mergeCell ref="C21:F21"/>
    <mergeCell ref="C26:F26"/>
    <mergeCell ref="C30:F30"/>
    <mergeCell ref="C15:F15"/>
    <mergeCell ref="C53:F53"/>
    <mergeCell ref="C55:F55"/>
    <mergeCell ref="B39:F39"/>
    <mergeCell ref="B40:F40"/>
    <mergeCell ref="B41:F41"/>
    <mergeCell ref="C49:F49"/>
  </mergeCells>
  <pageMargins left="0.31496062992125984" right="0.31496062992125984" top="0.74803149606299213" bottom="0.74803149606299213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zoomScale="90" zoomScaleNormal="90" workbookViewId="0">
      <selection activeCell="H4" sqref="H4"/>
    </sheetView>
  </sheetViews>
  <sheetFormatPr baseColWidth="10" defaultRowHeight="15" x14ac:dyDescent="0.2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29.85546875" customWidth="1"/>
    <col min="6" max="8" width="13.5703125" customWidth="1"/>
    <col min="9" max="9" width="12" style="11" customWidth="1"/>
    <col min="10" max="10" width="13.5703125" bestFit="1" customWidth="1"/>
    <col min="11" max="11" width="7" customWidth="1"/>
  </cols>
  <sheetData>
    <row r="1" spans="1:11" x14ac:dyDescent="0.25">
      <c r="A1" s="11"/>
      <c r="B1" s="11"/>
      <c r="C1" s="11"/>
      <c r="D1" s="11"/>
      <c r="E1" s="11"/>
      <c r="F1" s="11"/>
      <c r="G1" s="11"/>
      <c r="H1" s="11"/>
      <c r="J1" s="11"/>
      <c r="K1" s="11"/>
    </row>
    <row r="2" spans="1:11" x14ac:dyDescent="0.25">
      <c r="A2" s="11"/>
      <c r="B2" s="11"/>
      <c r="C2" s="11"/>
      <c r="D2" s="11"/>
      <c r="E2" s="11"/>
      <c r="F2" s="11"/>
      <c r="G2" s="11"/>
      <c r="H2" s="11"/>
      <c r="J2" s="11"/>
      <c r="K2" s="11"/>
    </row>
    <row r="3" spans="1:11" ht="23.25" x14ac:dyDescent="0.35">
      <c r="A3" s="53" t="s">
        <v>46</v>
      </c>
      <c r="B3" s="53"/>
      <c r="C3" s="53"/>
      <c r="D3" s="53"/>
      <c r="E3" s="53"/>
      <c r="F3" s="44"/>
      <c r="G3" s="44"/>
      <c r="H3" s="44"/>
      <c r="J3" s="11"/>
      <c r="K3" s="11"/>
    </row>
    <row r="4" spans="1:11" ht="18.75" x14ac:dyDescent="0.3">
      <c r="A4" s="54" t="s">
        <v>17</v>
      </c>
      <c r="B4" s="54"/>
      <c r="C4" s="54"/>
      <c r="D4" s="54"/>
      <c r="E4" s="54"/>
      <c r="F4" s="45"/>
      <c r="G4" s="45"/>
      <c r="H4" s="45"/>
      <c r="J4" s="11"/>
      <c r="K4" s="11"/>
    </row>
    <row r="5" spans="1:11" ht="18.75" x14ac:dyDescent="0.3">
      <c r="A5" s="54" t="s">
        <v>63</v>
      </c>
      <c r="B5" s="54"/>
      <c r="C5" s="54"/>
      <c r="D5" s="54"/>
      <c r="E5" s="54"/>
      <c r="F5" s="45"/>
      <c r="G5" s="45"/>
      <c r="H5" s="45"/>
      <c r="J5" s="11"/>
      <c r="K5" s="11"/>
    </row>
    <row r="6" spans="1:11" x14ac:dyDescent="0.25">
      <c r="A6" s="1"/>
      <c r="B6" s="1"/>
      <c r="C6" s="1"/>
      <c r="D6" s="1"/>
      <c r="E6" s="1"/>
      <c r="F6" s="1"/>
      <c r="G6" s="1"/>
      <c r="H6" s="1"/>
      <c r="J6" s="11"/>
      <c r="K6" s="11"/>
    </row>
    <row r="7" spans="1:11" ht="15.75" thickBot="1" x14ac:dyDescent="0.3">
      <c r="A7" s="12"/>
      <c r="B7" s="12"/>
      <c r="C7" s="12"/>
      <c r="D7" s="12"/>
      <c r="E7" s="12"/>
      <c r="F7" s="12"/>
      <c r="G7" s="12"/>
      <c r="H7" s="12"/>
      <c r="J7" s="11"/>
      <c r="K7" s="11"/>
    </row>
    <row r="8" spans="1:11" ht="15.75" thickBot="1" x14ac:dyDescent="0.3">
      <c r="A8" s="9" t="s">
        <v>0</v>
      </c>
      <c r="B8" s="55" t="s">
        <v>3</v>
      </c>
      <c r="C8" s="56"/>
      <c r="D8" s="56"/>
      <c r="E8" s="57"/>
      <c r="F8" s="9" t="s">
        <v>71</v>
      </c>
      <c r="G8" s="28" t="s">
        <v>18</v>
      </c>
      <c r="H8" s="29" t="s">
        <v>54</v>
      </c>
      <c r="I8" s="9" t="s">
        <v>57</v>
      </c>
      <c r="J8" s="28" t="s">
        <v>18</v>
      </c>
      <c r="K8" s="29" t="s">
        <v>54</v>
      </c>
    </row>
    <row r="9" spans="1:11" x14ac:dyDescent="0.25">
      <c r="A9" s="13"/>
      <c r="B9" s="14"/>
      <c r="C9" s="15"/>
      <c r="D9" s="15"/>
      <c r="E9" s="16"/>
      <c r="F9" s="3"/>
      <c r="G9" s="30"/>
      <c r="H9" s="16"/>
      <c r="I9" s="3"/>
      <c r="J9" s="30"/>
      <c r="K9" s="31"/>
    </row>
    <row r="10" spans="1:11" x14ac:dyDescent="0.25">
      <c r="A10" s="17">
        <v>5</v>
      </c>
      <c r="B10" s="18" t="s">
        <v>44</v>
      </c>
      <c r="C10" s="15"/>
      <c r="D10" s="15"/>
      <c r="E10" s="16"/>
      <c r="F10" s="3"/>
      <c r="G10" s="30"/>
      <c r="H10" s="16"/>
      <c r="I10" s="3"/>
      <c r="J10" s="30"/>
      <c r="K10" s="30"/>
    </row>
    <row r="11" spans="1:11" x14ac:dyDescent="0.25">
      <c r="A11" s="17">
        <v>51</v>
      </c>
      <c r="B11" s="18" t="s">
        <v>19</v>
      </c>
      <c r="C11" s="15"/>
      <c r="D11" s="15"/>
      <c r="E11" s="16"/>
      <c r="F11" s="3"/>
      <c r="G11" s="30"/>
      <c r="H11" s="16"/>
      <c r="I11" s="3"/>
      <c r="J11" s="30"/>
      <c r="K11" s="30"/>
    </row>
    <row r="12" spans="1:11" x14ac:dyDescent="0.25">
      <c r="A12" s="17">
        <v>511</v>
      </c>
      <c r="B12" s="18" t="s">
        <v>20</v>
      </c>
      <c r="C12" s="15"/>
      <c r="D12" s="15"/>
      <c r="E12" s="16"/>
      <c r="F12" s="3"/>
      <c r="G12" s="30"/>
      <c r="H12" s="16"/>
      <c r="I12" s="3"/>
      <c r="J12" s="30"/>
      <c r="K12" s="30"/>
    </row>
    <row r="13" spans="1:11" x14ac:dyDescent="0.25">
      <c r="A13" s="19">
        <v>5111</v>
      </c>
      <c r="B13" s="14" t="s">
        <v>23</v>
      </c>
      <c r="C13" s="15"/>
      <c r="D13" s="15"/>
      <c r="E13" s="16"/>
      <c r="F13" s="3">
        <v>5400890</v>
      </c>
      <c r="G13" s="32">
        <f>+F13/F62</f>
        <v>0.33591136949821865</v>
      </c>
      <c r="H13" s="33" t="s">
        <v>2</v>
      </c>
      <c r="I13" s="3">
        <v>10616455</v>
      </c>
      <c r="J13" s="32">
        <f>+I13/I62</f>
        <v>0.38303089118681</v>
      </c>
      <c r="K13" s="33" t="s">
        <v>2</v>
      </c>
    </row>
    <row r="14" spans="1:11" x14ac:dyDescent="0.25">
      <c r="A14" s="19">
        <v>5113</v>
      </c>
      <c r="B14" s="14" t="s">
        <v>24</v>
      </c>
      <c r="C14" s="15"/>
      <c r="D14" s="15"/>
      <c r="E14" s="16"/>
      <c r="F14" s="3">
        <v>144286</v>
      </c>
      <c r="G14" s="32">
        <f>+F14/F62</f>
        <v>8.9739483417399686E-3</v>
      </c>
      <c r="H14" s="16"/>
      <c r="I14" s="3">
        <v>260722</v>
      </c>
      <c r="J14" s="32">
        <f>+I14/I62</f>
        <v>9.4065844024212864E-3</v>
      </c>
      <c r="K14" s="33" t="s">
        <v>55</v>
      </c>
    </row>
    <row r="15" spans="1:11" x14ac:dyDescent="0.25">
      <c r="A15" s="19">
        <v>5115</v>
      </c>
      <c r="B15" s="14" t="s">
        <v>58</v>
      </c>
      <c r="C15" s="15"/>
      <c r="D15" s="15"/>
      <c r="E15" s="16"/>
      <c r="F15" s="3">
        <v>24603.68</v>
      </c>
      <c r="G15" s="32">
        <f>+F15/F62</f>
        <v>1.5302396167105668E-3</v>
      </c>
      <c r="H15" s="16"/>
      <c r="I15" s="3">
        <v>228125.18</v>
      </c>
      <c r="J15" s="32">
        <f>+I15/I62</f>
        <v>8.2305243132054385E-3</v>
      </c>
      <c r="K15" s="30"/>
    </row>
    <row r="16" spans="1:11" x14ac:dyDescent="0.25">
      <c r="A16" s="13"/>
      <c r="B16" s="50" t="s">
        <v>64</v>
      </c>
      <c r="C16" s="51"/>
      <c r="D16" s="51"/>
      <c r="E16" s="52"/>
      <c r="F16" s="5">
        <f>SUM(F13:F15)</f>
        <v>5569779.6799999997</v>
      </c>
      <c r="G16" s="32"/>
      <c r="H16" s="43"/>
      <c r="I16" s="5">
        <f>SUM(I13:I15)</f>
        <v>11105302.18</v>
      </c>
      <c r="J16" s="32"/>
      <c r="K16" s="30"/>
    </row>
    <row r="17" spans="1:11" x14ac:dyDescent="0.25">
      <c r="A17" s="13"/>
      <c r="B17" s="14"/>
      <c r="C17" s="15"/>
      <c r="D17" s="15"/>
      <c r="E17" s="16"/>
      <c r="F17" s="3"/>
      <c r="G17" s="32"/>
      <c r="H17" s="16"/>
      <c r="I17" s="3"/>
      <c r="J17" s="32"/>
      <c r="K17" s="30"/>
    </row>
    <row r="18" spans="1:11" x14ac:dyDescent="0.25">
      <c r="A18" s="17">
        <v>512</v>
      </c>
      <c r="B18" s="18" t="s">
        <v>21</v>
      </c>
      <c r="C18" s="15"/>
      <c r="D18" s="15"/>
      <c r="E18" s="16"/>
      <c r="F18" s="3"/>
      <c r="G18" s="32"/>
      <c r="H18" s="16"/>
      <c r="I18" s="3"/>
      <c r="J18" s="32"/>
      <c r="K18" s="30"/>
    </row>
    <row r="19" spans="1:11" x14ac:dyDescent="0.25">
      <c r="A19" s="19">
        <v>5121</v>
      </c>
      <c r="B19" s="14" t="s">
        <v>25</v>
      </c>
      <c r="C19" s="15"/>
      <c r="D19" s="15"/>
      <c r="E19" s="16"/>
      <c r="F19" s="3">
        <v>312799.7</v>
      </c>
      <c r="G19" s="32">
        <f>+F19/F62</f>
        <v>1.945475201413692E-2</v>
      </c>
      <c r="H19" s="16"/>
      <c r="I19" s="3">
        <v>714828.88</v>
      </c>
      <c r="J19" s="32">
        <f>+I19/I62</f>
        <v>2.5790298452022756E-2</v>
      </c>
      <c r="K19" s="30"/>
    </row>
    <row r="20" spans="1:11" x14ac:dyDescent="0.25">
      <c r="A20" s="19">
        <v>5122</v>
      </c>
      <c r="B20" s="14" t="s">
        <v>26</v>
      </c>
      <c r="C20" s="15"/>
      <c r="D20" s="15"/>
      <c r="E20" s="16"/>
      <c r="F20" s="3">
        <v>36776.410000000003</v>
      </c>
      <c r="G20" s="32">
        <f>+F20/F62</f>
        <v>2.2873293565186452E-3</v>
      </c>
      <c r="H20" s="16"/>
      <c r="I20" s="3">
        <v>110640.15000000001</v>
      </c>
      <c r="J20" s="32">
        <f>+I20/I62</f>
        <v>3.9917840046929352E-3</v>
      </c>
      <c r="K20" s="30"/>
    </row>
    <row r="21" spans="1:11" x14ac:dyDescent="0.25">
      <c r="A21" s="19">
        <v>5123</v>
      </c>
      <c r="B21" s="14" t="s">
        <v>47</v>
      </c>
      <c r="C21" s="15"/>
      <c r="D21" s="15"/>
      <c r="E21" s="16"/>
      <c r="F21" s="3">
        <v>228890</v>
      </c>
      <c r="G21" s="32">
        <f>+F21/F62</f>
        <v>1.4235941366042868E-2</v>
      </c>
      <c r="H21" s="16"/>
      <c r="I21" s="3">
        <v>309250</v>
      </c>
      <c r="J21" s="32">
        <f>+I21/I62</f>
        <v>1.1157425251604325E-2</v>
      </c>
      <c r="K21" s="30"/>
    </row>
    <row r="22" spans="1:11" x14ac:dyDescent="0.25">
      <c r="A22" s="19">
        <v>5124</v>
      </c>
      <c r="B22" s="14" t="s">
        <v>27</v>
      </c>
      <c r="C22" s="15"/>
      <c r="D22" s="15"/>
      <c r="E22" s="16"/>
      <c r="F22" s="3">
        <v>4698645.72</v>
      </c>
      <c r="G22" s="32">
        <f>+F22/F62</f>
        <v>0.29223489435854899</v>
      </c>
      <c r="H22" s="33" t="s">
        <v>72</v>
      </c>
      <c r="I22" s="3">
        <v>5483300.4299999997</v>
      </c>
      <c r="J22" s="32">
        <f>+I22/I62</f>
        <v>0.19783189872211754</v>
      </c>
      <c r="K22" s="33" t="s">
        <v>72</v>
      </c>
    </row>
    <row r="23" spans="1:11" x14ac:dyDescent="0.25">
      <c r="A23" s="19">
        <v>5125</v>
      </c>
      <c r="B23" s="14" t="s">
        <v>28</v>
      </c>
      <c r="C23" s="15"/>
      <c r="D23" s="15"/>
      <c r="E23" s="16"/>
      <c r="F23" s="3">
        <v>105530.65</v>
      </c>
      <c r="G23" s="32">
        <f>+F23/F62</f>
        <v>6.5635377068477951E-3</v>
      </c>
      <c r="H23" s="16"/>
      <c r="I23" s="3">
        <v>141173.5</v>
      </c>
      <c r="J23" s="32">
        <f>+I23/I62</f>
        <v>5.0933961964668168E-3</v>
      </c>
      <c r="K23" s="30"/>
    </row>
    <row r="24" spans="1:11" x14ac:dyDescent="0.25">
      <c r="A24" s="19">
        <v>5126</v>
      </c>
      <c r="B24" s="14" t="s">
        <v>29</v>
      </c>
      <c r="C24" s="15"/>
      <c r="D24" s="15"/>
      <c r="E24" s="16"/>
      <c r="F24" s="3">
        <v>1394782.15</v>
      </c>
      <c r="G24" s="32">
        <f>+F24/F62</f>
        <v>8.6749254689166014E-2</v>
      </c>
      <c r="H24" s="16"/>
      <c r="I24" s="3">
        <v>2320949.2399999998</v>
      </c>
      <c r="J24" s="32">
        <f>+I24/I62</f>
        <v>8.3737486364002786E-2</v>
      </c>
      <c r="K24" s="33"/>
    </row>
    <row r="25" spans="1:11" x14ac:dyDescent="0.25">
      <c r="A25" s="19">
        <v>5127</v>
      </c>
      <c r="B25" s="14" t="s">
        <v>30</v>
      </c>
      <c r="C25" s="15"/>
      <c r="D25" s="15"/>
      <c r="E25" s="16"/>
      <c r="F25" s="3">
        <v>123473.88</v>
      </c>
      <c r="G25" s="32">
        <f>+F25/F62</f>
        <v>7.6795269165005611E-3</v>
      </c>
      <c r="H25" s="16"/>
      <c r="I25" s="3">
        <v>201124.28</v>
      </c>
      <c r="J25" s="32">
        <f>+I25/I62</f>
        <v>7.2563593221753875E-3</v>
      </c>
      <c r="K25" s="30"/>
    </row>
    <row r="26" spans="1:11" x14ac:dyDescent="0.25">
      <c r="A26" s="19">
        <v>5129</v>
      </c>
      <c r="B26" s="14" t="s">
        <v>31</v>
      </c>
      <c r="C26" s="15"/>
      <c r="D26" s="15"/>
      <c r="E26" s="16"/>
      <c r="F26" s="3">
        <v>223373.72</v>
      </c>
      <c r="G26" s="32">
        <f>+F26/F62</f>
        <v>1.3892853251058926E-2</v>
      </c>
      <c r="H26" s="16"/>
      <c r="I26" s="3">
        <v>467073.68</v>
      </c>
      <c r="J26" s="32">
        <f>+I26/I62</f>
        <v>1.6851542996254673E-2</v>
      </c>
      <c r="K26" s="30"/>
    </row>
    <row r="27" spans="1:11" x14ac:dyDescent="0.25">
      <c r="A27" s="13"/>
      <c r="B27" s="50" t="str">
        <f>+B16</f>
        <v>TOTAL DEL 1 DE ABRIL AL 30 DE JUNIO DE 2018</v>
      </c>
      <c r="C27" s="51"/>
      <c r="D27" s="51"/>
      <c r="E27" s="52"/>
      <c r="F27" s="5">
        <f>SUM(F19:F26)</f>
        <v>7124272.2300000004</v>
      </c>
      <c r="G27" s="32"/>
      <c r="H27" s="43"/>
      <c r="I27" s="5">
        <f>SUM(I19:I26)</f>
        <v>9748340.1599999983</v>
      </c>
      <c r="J27" s="32"/>
      <c r="K27" s="30"/>
    </row>
    <row r="28" spans="1:11" x14ac:dyDescent="0.25">
      <c r="A28" s="13"/>
      <c r="B28" s="14"/>
      <c r="C28" s="15"/>
      <c r="D28" s="15"/>
      <c r="E28" s="16"/>
      <c r="F28" s="3"/>
      <c r="G28" s="32"/>
      <c r="H28" s="16"/>
      <c r="I28" s="3"/>
      <c r="J28" s="32"/>
      <c r="K28" s="30"/>
    </row>
    <row r="29" spans="1:11" x14ac:dyDescent="0.25">
      <c r="A29" s="17">
        <v>513</v>
      </c>
      <c r="B29" s="18" t="s">
        <v>22</v>
      </c>
      <c r="C29" s="15"/>
      <c r="D29" s="15"/>
      <c r="E29" s="16"/>
      <c r="F29" s="3"/>
      <c r="G29" s="32"/>
      <c r="H29" s="16"/>
      <c r="I29" s="3"/>
      <c r="J29" s="32"/>
      <c r="K29" s="30" t="s">
        <v>55</v>
      </c>
    </row>
    <row r="30" spans="1:11" x14ac:dyDescent="0.25">
      <c r="A30" s="19">
        <v>5131</v>
      </c>
      <c r="B30" s="14" t="s">
        <v>32</v>
      </c>
      <c r="C30" s="15"/>
      <c r="D30" s="15"/>
      <c r="E30" s="16"/>
      <c r="F30" s="3">
        <v>845108.16</v>
      </c>
      <c r="G30" s="32">
        <f>+F30/F62</f>
        <v>5.256197393387381E-2</v>
      </c>
      <c r="H30" s="16"/>
      <c r="I30" s="3">
        <v>1891516.82</v>
      </c>
      <c r="J30" s="32">
        <f>+I30/I62</f>
        <v>6.8244001718034963E-2</v>
      </c>
      <c r="K30" s="33" t="s">
        <v>55</v>
      </c>
    </row>
    <row r="31" spans="1:11" x14ac:dyDescent="0.25">
      <c r="A31" s="19">
        <v>5132</v>
      </c>
      <c r="B31" s="14" t="s">
        <v>33</v>
      </c>
      <c r="C31" s="15"/>
      <c r="D31" s="15"/>
      <c r="E31" s="16"/>
      <c r="F31" s="3">
        <v>48882</v>
      </c>
      <c r="G31" s="32">
        <f>+F31/F62</f>
        <v>3.0402432865346126E-3</v>
      </c>
      <c r="H31" s="16"/>
      <c r="I31" s="3">
        <v>79610</v>
      </c>
      <c r="J31" s="32">
        <f>+I31/I62</f>
        <v>2.8722477745520458E-3</v>
      </c>
      <c r="K31" s="33"/>
    </row>
    <row r="32" spans="1:11" x14ac:dyDescent="0.25">
      <c r="A32" s="19">
        <v>5133</v>
      </c>
      <c r="B32" s="14" t="s">
        <v>34</v>
      </c>
      <c r="C32" s="15"/>
      <c r="D32" s="15"/>
      <c r="E32" s="16"/>
      <c r="F32" s="3">
        <v>146113.28</v>
      </c>
      <c r="G32" s="32">
        <f>+F32/F62</f>
        <v>9.0875970417239899E-3</v>
      </c>
      <c r="H32" s="16"/>
      <c r="I32" s="3">
        <v>231810.55</v>
      </c>
      <c r="J32" s="32">
        <f>+I32/I62</f>
        <v>8.3634887119103853E-3</v>
      </c>
      <c r="K32" s="30"/>
    </row>
    <row r="33" spans="1:11" x14ac:dyDescent="0.25">
      <c r="A33" s="19">
        <v>5134</v>
      </c>
      <c r="B33" s="14" t="s">
        <v>35</v>
      </c>
      <c r="C33" s="15"/>
      <c r="D33" s="15"/>
      <c r="E33" s="16"/>
      <c r="F33" s="3">
        <v>24752.29</v>
      </c>
      <c r="G33" s="32">
        <f>+F33/F62</f>
        <v>1.5394824986469013E-3</v>
      </c>
      <c r="H33" s="16"/>
      <c r="I33" s="3">
        <v>39884.47</v>
      </c>
      <c r="J33" s="32">
        <f>+I33/I62</f>
        <v>1.4389910839930644E-3</v>
      </c>
      <c r="K33" s="30"/>
    </row>
    <row r="34" spans="1:11" x14ac:dyDescent="0.25">
      <c r="A34" s="19">
        <v>5135</v>
      </c>
      <c r="B34" s="14" t="s">
        <v>36</v>
      </c>
      <c r="C34" s="15"/>
      <c r="D34" s="15"/>
      <c r="E34" s="16"/>
      <c r="F34" s="3">
        <v>185222.85</v>
      </c>
      <c r="G34" s="32">
        <f>+F34/F62</f>
        <v>1.1520038587318596E-2</v>
      </c>
      <c r="H34" s="16"/>
      <c r="I34" s="3">
        <v>233490.05</v>
      </c>
      <c r="J34" s="32">
        <f>+I34/I62</f>
        <v>8.4240833625492516E-3</v>
      </c>
      <c r="K34" s="30"/>
    </row>
    <row r="35" spans="1:11" x14ac:dyDescent="0.25">
      <c r="A35" s="19">
        <v>5136</v>
      </c>
      <c r="B35" s="14" t="s">
        <v>37</v>
      </c>
      <c r="C35" s="15"/>
      <c r="D35" s="15"/>
      <c r="E35" s="16"/>
      <c r="F35" s="3">
        <v>147804</v>
      </c>
      <c r="G35" s="32">
        <f>+F35/F62</f>
        <v>9.1927523162506023E-3</v>
      </c>
      <c r="H35" s="16"/>
      <c r="I35" s="3">
        <v>380980</v>
      </c>
      <c r="J35" s="32">
        <f>+I35/I62</f>
        <v>1.3745370646261003E-2</v>
      </c>
      <c r="K35" s="30"/>
    </row>
    <row r="36" spans="1:11" x14ac:dyDescent="0.25">
      <c r="A36" s="19">
        <v>5137</v>
      </c>
      <c r="B36" s="14" t="s">
        <v>38</v>
      </c>
      <c r="C36" s="15"/>
      <c r="D36" s="15"/>
      <c r="E36" s="16"/>
      <c r="F36" s="3">
        <v>231512.18</v>
      </c>
      <c r="G36" s="32">
        <f>+F36/F62</f>
        <v>1.439902931541248E-2</v>
      </c>
      <c r="H36" s="16"/>
      <c r="I36" s="3">
        <v>275934.57</v>
      </c>
      <c r="J36" s="32">
        <f>+I36/I62</f>
        <v>9.9554384449752013E-3</v>
      </c>
      <c r="K36" s="30"/>
    </row>
    <row r="37" spans="1:11" x14ac:dyDescent="0.25">
      <c r="A37" s="19">
        <v>5138</v>
      </c>
      <c r="B37" s="14" t="s">
        <v>39</v>
      </c>
      <c r="C37" s="15"/>
      <c r="D37" s="15"/>
      <c r="E37" s="16"/>
      <c r="F37" s="3">
        <v>848900.16</v>
      </c>
      <c r="G37" s="32">
        <f>+F37/F62</f>
        <v>5.2797819491390667E-2</v>
      </c>
      <c r="H37" s="16"/>
      <c r="I37" s="3">
        <v>1543350.28</v>
      </c>
      <c r="J37" s="32">
        <f>+I37/I62</f>
        <v>5.5682507311697993E-2</v>
      </c>
      <c r="K37" s="30"/>
    </row>
    <row r="38" spans="1:11" x14ac:dyDescent="0.25">
      <c r="A38" s="19">
        <v>5139</v>
      </c>
      <c r="B38" s="14" t="s">
        <v>40</v>
      </c>
      <c r="C38" s="15"/>
      <c r="D38" s="15"/>
      <c r="E38" s="16"/>
      <c r="F38" s="3">
        <v>122330.29</v>
      </c>
      <c r="G38" s="32">
        <f>+F38/F62</f>
        <v>7.6084006978505841E-3</v>
      </c>
      <c r="H38" s="16"/>
      <c r="I38" s="3">
        <v>223583.58</v>
      </c>
      <c r="J38" s="32">
        <f>+I38/I62</f>
        <v>8.0666680075540675E-3</v>
      </c>
      <c r="K38" s="30"/>
    </row>
    <row r="39" spans="1:11" x14ac:dyDescent="0.25">
      <c r="A39" s="13"/>
      <c r="B39" s="50" t="str">
        <f>+B27</f>
        <v>TOTAL DEL 1 DE ABRIL AL 30 DE JUNIO DE 2018</v>
      </c>
      <c r="C39" s="51"/>
      <c r="D39" s="51"/>
      <c r="E39" s="52"/>
      <c r="F39" s="5">
        <f>SUM(F30:F38)</f>
        <v>2600625.21</v>
      </c>
      <c r="G39" s="32"/>
      <c r="H39" s="43"/>
      <c r="I39" s="5">
        <f>SUM(I30:I38)</f>
        <v>4900160.32</v>
      </c>
      <c r="J39" s="32"/>
      <c r="K39" s="30"/>
    </row>
    <row r="40" spans="1:11" x14ac:dyDescent="0.25">
      <c r="A40" s="13"/>
      <c r="B40" s="20"/>
      <c r="C40" s="10"/>
      <c r="D40" s="10"/>
      <c r="E40" s="21"/>
      <c r="F40" s="3"/>
      <c r="G40" s="32"/>
      <c r="H40" s="43"/>
      <c r="I40" s="3"/>
      <c r="J40" s="32"/>
      <c r="K40" s="30"/>
    </row>
    <row r="41" spans="1:11" ht="15.75" thickBot="1" x14ac:dyDescent="0.3">
      <c r="A41" s="13"/>
      <c r="B41" s="58" t="s">
        <v>67</v>
      </c>
      <c r="C41" s="59"/>
      <c r="D41" s="59"/>
      <c r="E41" s="60"/>
      <c r="F41" s="34">
        <f>+F16+F27+F39</f>
        <v>15294677.120000001</v>
      </c>
      <c r="G41" s="32"/>
      <c r="H41" s="47"/>
      <c r="I41" s="34">
        <f>+I16+I27+I39</f>
        <v>25753802.659999996</v>
      </c>
      <c r="J41" s="32"/>
      <c r="K41" s="30"/>
    </row>
    <row r="42" spans="1:11" x14ac:dyDescent="0.25">
      <c r="A42" s="13"/>
      <c r="B42" s="20"/>
      <c r="C42" s="10"/>
      <c r="D42" s="10"/>
      <c r="E42" s="21"/>
      <c r="F42" s="35"/>
      <c r="G42" s="32"/>
      <c r="H42" s="43"/>
      <c r="I42" s="35"/>
      <c r="J42" s="32"/>
      <c r="K42" s="30"/>
    </row>
    <row r="43" spans="1:11" x14ac:dyDescent="0.25">
      <c r="A43" s="13"/>
      <c r="B43" s="14"/>
      <c r="C43" s="15"/>
      <c r="D43" s="15"/>
      <c r="E43" s="16"/>
      <c r="F43" s="13"/>
      <c r="G43" s="32"/>
      <c r="H43" s="16"/>
      <c r="I43" s="13"/>
      <c r="J43" s="32"/>
      <c r="K43" s="30"/>
    </row>
    <row r="44" spans="1:11" x14ac:dyDescent="0.25">
      <c r="A44" s="17">
        <v>52</v>
      </c>
      <c r="B44" s="18" t="s">
        <v>41</v>
      </c>
      <c r="C44" s="15"/>
      <c r="D44" s="15"/>
      <c r="E44" s="16"/>
      <c r="F44" s="2"/>
      <c r="G44" s="32"/>
      <c r="H44" s="16"/>
      <c r="I44" s="2"/>
      <c r="J44" s="32"/>
      <c r="K44" s="30"/>
    </row>
    <row r="45" spans="1:11" x14ac:dyDescent="0.25">
      <c r="A45" s="17">
        <v>523</v>
      </c>
      <c r="B45" s="18" t="s">
        <v>48</v>
      </c>
      <c r="C45" s="15"/>
      <c r="D45" s="15"/>
      <c r="E45" s="16"/>
      <c r="F45" s="3"/>
      <c r="G45" s="32"/>
      <c r="H45" s="16"/>
      <c r="I45" s="3"/>
      <c r="J45" s="32"/>
      <c r="K45" s="30"/>
    </row>
    <row r="46" spans="1:11" x14ac:dyDescent="0.25">
      <c r="A46" s="19">
        <v>5231</v>
      </c>
      <c r="B46" s="14" t="s">
        <v>49</v>
      </c>
      <c r="C46" s="15"/>
      <c r="D46" s="15"/>
      <c r="E46" s="16"/>
      <c r="F46" s="3">
        <v>83782.179999999993</v>
      </c>
      <c r="G46" s="32">
        <f>+F46/F62</f>
        <v>5.2108794704847283E-3</v>
      </c>
      <c r="H46" s="16"/>
      <c r="I46" s="3">
        <v>686804.81</v>
      </c>
      <c r="J46" s="32">
        <f>+I46/I62</f>
        <v>2.4779218528754442E-2</v>
      </c>
      <c r="K46" s="30"/>
    </row>
    <row r="47" spans="1:11" x14ac:dyDescent="0.25">
      <c r="A47" s="13"/>
      <c r="B47" s="50" t="str">
        <f>+B39</f>
        <v>TOTAL DEL 1 DE ABRIL AL 30 DE JUNIO DE 2018</v>
      </c>
      <c r="C47" s="51"/>
      <c r="D47" s="51"/>
      <c r="E47" s="52"/>
      <c r="F47" s="5">
        <f>SUM(F46:F46)</f>
        <v>83782.179999999993</v>
      </c>
      <c r="G47" s="32"/>
      <c r="H47" s="43"/>
      <c r="I47" s="5">
        <f>SUM(I46:I46)</f>
        <v>686804.81</v>
      </c>
      <c r="J47" s="32"/>
      <c r="K47" s="30"/>
    </row>
    <row r="48" spans="1:11" x14ac:dyDescent="0.25">
      <c r="A48" s="17"/>
      <c r="B48" s="18"/>
      <c r="C48" s="15"/>
      <c r="D48" s="15"/>
      <c r="E48" s="16"/>
      <c r="F48" s="3"/>
      <c r="G48" s="32"/>
      <c r="H48" s="16"/>
      <c r="I48" s="3"/>
      <c r="J48" s="32"/>
      <c r="K48" s="30"/>
    </row>
    <row r="49" spans="1:11" x14ac:dyDescent="0.25">
      <c r="A49" s="17">
        <v>524</v>
      </c>
      <c r="B49" s="18" t="s">
        <v>42</v>
      </c>
      <c r="C49" s="15"/>
      <c r="D49" s="15"/>
      <c r="E49" s="16"/>
      <c r="F49" s="3"/>
      <c r="G49" s="32"/>
      <c r="H49" s="16"/>
      <c r="I49" s="3"/>
      <c r="J49" s="32"/>
      <c r="K49" s="30"/>
    </row>
    <row r="50" spans="1:11" x14ac:dyDescent="0.25">
      <c r="A50" s="19">
        <v>5241</v>
      </c>
      <c r="B50" s="14" t="s">
        <v>43</v>
      </c>
      <c r="C50" s="15"/>
      <c r="D50" s="15"/>
      <c r="E50" s="16"/>
      <c r="F50" s="3">
        <v>109100.36</v>
      </c>
      <c r="G50" s="32">
        <f>+F50/F62</f>
        <v>6.7855578136841663E-3</v>
      </c>
      <c r="H50" s="16"/>
      <c r="I50" s="3">
        <v>167488.31</v>
      </c>
      <c r="J50" s="32">
        <f>+I50/I62</f>
        <v>6.042807758585394E-3</v>
      </c>
      <c r="K50" s="30"/>
    </row>
    <row r="51" spans="1:11" x14ac:dyDescent="0.25">
      <c r="A51" s="19">
        <v>5242</v>
      </c>
      <c r="B51" s="14" t="s">
        <v>50</v>
      </c>
      <c r="C51" s="15"/>
      <c r="D51" s="15"/>
      <c r="E51" s="16"/>
      <c r="F51" s="3">
        <v>49000</v>
      </c>
      <c r="G51" s="32">
        <f>+F51/F62</f>
        <v>3.0475823624278062E-3</v>
      </c>
      <c r="H51" s="16"/>
      <c r="I51" s="3">
        <v>82600</v>
      </c>
      <c r="J51" s="32">
        <f>+I51/I62</f>
        <v>2.9801239313905162E-3</v>
      </c>
      <c r="K51" s="30"/>
    </row>
    <row r="52" spans="1:11" x14ac:dyDescent="0.25">
      <c r="A52" s="19">
        <v>5243</v>
      </c>
      <c r="B52" s="14" t="s">
        <v>51</v>
      </c>
      <c r="C52" s="15"/>
      <c r="D52" s="15"/>
      <c r="E52" s="16"/>
      <c r="F52" s="3">
        <v>127902.88</v>
      </c>
      <c r="G52" s="32">
        <f>+F52/F62</f>
        <v>7.9549910447289842E-3</v>
      </c>
      <c r="H52" s="16"/>
      <c r="I52" s="3">
        <v>195026.34000000003</v>
      </c>
      <c r="J52" s="32">
        <f>+I52/I62</f>
        <v>7.0363518533353943E-3</v>
      </c>
      <c r="K52" s="30"/>
    </row>
    <row r="53" spans="1:11" x14ac:dyDescent="0.25">
      <c r="A53" s="13"/>
      <c r="B53" s="50" t="str">
        <f>+B47</f>
        <v>TOTAL DEL 1 DE ABRIL AL 30 DE JUNIO DE 2018</v>
      </c>
      <c r="C53" s="51"/>
      <c r="D53" s="51"/>
      <c r="E53" s="52"/>
      <c r="F53" s="5">
        <f>SUM(F50:F52)</f>
        <v>286003.24</v>
      </c>
      <c r="G53" s="32"/>
      <c r="H53" s="43"/>
      <c r="I53" s="5">
        <f>SUM(I50:I52)</f>
        <v>445114.65</v>
      </c>
      <c r="J53" s="32"/>
      <c r="K53" s="30"/>
    </row>
    <row r="54" spans="1:11" x14ac:dyDescent="0.25">
      <c r="A54" s="13"/>
      <c r="B54" s="14"/>
      <c r="C54" s="15"/>
      <c r="D54" s="15"/>
      <c r="E54" s="16"/>
      <c r="F54" s="3"/>
      <c r="G54" s="32"/>
      <c r="H54" s="16"/>
      <c r="I54" s="3"/>
      <c r="J54" s="32"/>
      <c r="K54" s="30"/>
    </row>
    <row r="55" spans="1:11" x14ac:dyDescent="0.25">
      <c r="A55" s="17">
        <v>525</v>
      </c>
      <c r="B55" s="18" t="s">
        <v>52</v>
      </c>
      <c r="C55" s="15"/>
      <c r="D55" s="15"/>
      <c r="E55" s="16"/>
      <c r="F55" s="3"/>
      <c r="G55" s="32"/>
      <c r="H55" s="16"/>
      <c r="I55" s="3"/>
      <c r="J55" s="32"/>
      <c r="K55" s="30"/>
    </row>
    <row r="56" spans="1:11" x14ac:dyDescent="0.25">
      <c r="A56" s="19">
        <v>5251</v>
      </c>
      <c r="B56" s="14" t="s">
        <v>53</v>
      </c>
      <c r="C56" s="15"/>
      <c r="D56" s="15"/>
      <c r="E56" s="16"/>
      <c r="F56" s="3">
        <v>413856</v>
      </c>
      <c r="G56" s="32">
        <f>+F56/F62</f>
        <v>2.5740005024182087E-2</v>
      </c>
      <c r="H56" s="16"/>
      <c r="I56" s="3">
        <v>831246</v>
      </c>
      <c r="J56" s="32">
        <f>+I56/I62</f>
        <v>2.9990509654632458E-2</v>
      </c>
      <c r="K56" s="30"/>
    </row>
    <row r="57" spans="1:11" x14ac:dyDescent="0.25">
      <c r="A57" s="13"/>
      <c r="B57" s="50" t="str">
        <f>+B53</f>
        <v>TOTAL DEL 1 DE ABRIL AL 30 DE JUNIO DE 2018</v>
      </c>
      <c r="C57" s="51"/>
      <c r="D57" s="51"/>
      <c r="E57" s="52"/>
      <c r="F57" s="5">
        <f>SUM(F56:F56)</f>
        <v>413856</v>
      </c>
      <c r="G57" s="32"/>
      <c r="H57" s="43"/>
      <c r="I57" s="5">
        <f>SUM(I56:I56)</f>
        <v>831246</v>
      </c>
      <c r="J57" s="32"/>
      <c r="K57" s="30"/>
    </row>
    <row r="58" spans="1:11" x14ac:dyDescent="0.25">
      <c r="A58" s="17"/>
      <c r="B58" s="18"/>
      <c r="C58" s="15"/>
      <c r="D58" s="15"/>
      <c r="E58" s="16"/>
      <c r="F58" s="3"/>
      <c r="G58" s="32"/>
      <c r="H58" s="16"/>
      <c r="I58" s="3"/>
      <c r="J58" s="32"/>
      <c r="K58" s="30"/>
    </row>
    <row r="59" spans="1:11" s="6" customFormat="1" ht="27.75" customHeight="1" thickBot="1" x14ac:dyDescent="0.3">
      <c r="A59" s="36"/>
      <c r="B59" s="61" t="s">
        <v>68</v>
      </c>
      <c r="C59" s="62"/>
      <c r="D59" s="62"/>
      <c r="E59" s="63"/>
      <c r="F59" s="37">
        <f>+F53+F47+F57</f>
        <v>783641.41999999993</v>
      </c>
      <c r="G59" s="38"/>
      <c r="H59" s="48"/>
      <c r="I59" s="37">
        <f>+I53+I47+I57</f>
        <v>1963165.46</v>
      </c>
      <c r="J59" s="38"/>
      <c r="K59" s="39"/>
    </row>
    <row r="60" spans="1:11" x14ac:dyDescent="0.25">
      <c r="A60" s="13"/>
      <c r="B60" s="20"/>
      <c r="C60" s="10"/>
      <c r="D60" s="10"/>
      <c r="E60" s="21"/>
      <c r="F60" s="35"/>
      <c r="G60" s="32"/>
      <c r="H60" s="43"/>
      <c r="I60" s="35"/>
      <c r="J60" s="32"/>
      <c r="K60" s="30"/>
    </row>
    <row r="61" spans="1:11" x14ac:dyDescent="0.25">
      <c r="A61" s="13"/>
      <c r="B61" s="14"/>
      <c r="C61" s="15"/>
      <c r="D61" s="15"/>
      <c r="E61" s="16"/>
      <c r="F61" s="40"/>
      <c r="G61" s="32"/>
      <c r="H61" s="16"/>
      <c r="I61" s="40"/>
      <c r="J61" s="32"/>
      <c r="K61" s="30"/>
    </row>
    <row r="62" spans="1:11" ht="15.75" thickBot="1" x14ac:dyDescent="0.3">
      <c r="A62" s="13"/>
      <c r="B62" s="58" t="s">
        <v>69</v>
      </c>
      <c r="C62" s="59"/>
      <c r="D62" s="59"/>
      <c r="E62" s="60"/>
      <c r="F62" s="22">
        <f>+F59+F41</f>
        <v>16078318.540000001</v>
      </c>
      <c r="G62" s="32">
        <f>SUM(G9:G61)</f>
        <v>1.0000000000000002</v>
      </c>
      <c r="H62" s="47"/>
      <c r="I62" s="22">
        <f>+I59+I41</f>
        <v>27716968.119999997</v>
      </c>
      <c r="J62" s="32">
        <f>SUM(J10:J61)</f>
        <v>1</v>
      </c>
      <c r="K62" s="30"/>
    </row>
    <row r="63" spans="1:11" ht="16.5" thickTop="1" thickBot="1" x14ac:dyDescent="0.3">
      <c r="A63" s="23"/>
      <c r="B63" s="24"/>
      <c r="C63" s="25" t="s">
        <v>1</v>
      </c>
      <c r="D63" s="25"/>
      <c r="E63" s="26"/>
      <c r="F63" s="23"/>
      <c r="G63" s="41"/>
      <c r="H63" s="26"/>
      <c r="I63" s="23"/>
      <c r="J63" s="41"/>
      <c r="K63" s="41"/>
    </row>
    <row r="64" spans="1:11" x14ac:dyDescent="0.25">
      <c r="A64" s="11"/>
      <c r="B64" s="11"/>
      <c r="C64" s="11"/>
      <c r="D64" s="11"/>
      <c r="E64" s="11"/>
      <c r="F64" s="11"/>
      <c r="G64" s="11"/>
      <c r="H64" s="11"/>
      <c r="J64" s="11"/>
      <c r="K64" s="11"/>
    </row>
    <row r="65" spans="1:11" x14ac:dyDescent="0.25">
      <c r="A65" s="11" t="s">
        <v>73</v>
      </c>
      <c r="B65" s="11"/>
      <c r="C65" s="11"/>
      <c r="D65" s="11"/>
      <c r="E65" s="11"/>
      <c r="F65" s="11"/>
      <c r="G65" s="11"/>
      <c r="H65" s="11"/>
      <c r="J65" s="11"/>
      <c r="K65" s="11"/>
    </row>
    <row r="66" spans="1:11" x14ac:dyDescent="0.25">
      <c r="A66" s="11" t="s">
        <v>74</v>
      </c>
      <c r="B66" s="11"/>
      <c r="C66" s="11"/>
      <c r="D66" s="11"/>
      <c r="E66" s="11"/>
      <c r="F66" s="11"/>
      <c r="G66" s="11"/>
      <c r="H66" s="11"/>
      <c r="J66" s="11"/>
      <c r="K66" s="11"/>
    </row>
    <row r="67" spans="1:11" x14ac:dyDescent="0.25">
      <c r="A67" s="11"/>
      <c r="B67" s="11"/>
      <c r="C67" s="11"/>
      <c r="D67" s="11"/>
      <c r="E67" s="11"/>
      <c r="F67" s="11"/>
      <c r="G67" s="11"/>
      <c r="H67" s="11"/>
      <c r="J67" s="11"/>
      <c r="K67" s="11"/>
    </row>
    <row r="68" spans="1:11" x14ac:dyDescent="0.25">
      <c r="A68" s="11" t="s">
        <v>75</v>
      </c>
      <c r="B68" s="11"/>
      <c r="C68" s="11"/>
      <c r="D68" s="11"/>
      <c r="E68" s="11"/>
      <c r="F68" s="11"/>
      <c r="G68" s="11"/>
      <c r="H68" s="11"/>
      <c r="J68" s="11"/>
      <c r="K68" s="11"/>
    </row>
    <row r="69" spans="1:11" x14ac:dyDescent="0.25">
      <c r="A69" s="11" t="s">
        <v>76</v>
      </c>
      <c r="B69" s="11"/>
      <c r="C69" s="11"/>
      <c r="D69" s="11"/>
      <c r="E69" s="11"/>
      <c r="F69" s="11"/>
      <c r="G69" s="11"/>
      <c r="H69" s="11"/>
      <c r="I69" s="27"/>
      <c r="J69" s="11"/>
      <c r="K69" s="11"/>
    </row>
    <row r="70" spans="1:11" x14ac:dyDescent="0.25">
      <c r="A70" s="11"/>
      <c r="B70" s="11"/>
      <c r="C70" s="11"/>
      <c r="D70" s="11"/>
      <c r="E70" s="11"/>
      <c r="F70" s="11"/>
      <c r="G70" s="11"/>
      <c r="H70" s="11"/>
      <c r="J70" s="11"/>
      <c r="K70" s="11"/>
    </row>
  </sheetData>
  <mergeCells count="13">
    <mergeCell ref="A3:E3"/>
    <mergeCell ref="A4:E4"/>
    <mergeCell ref="A5:E5"/>
    <mergeCell ref="B39:E39"/>
    <mergeCell ref="B62:E62"/>
    <mergeCell ref="B8:E8"/>
    <mergeCell ref="B16:E16"/>
    <mergeCell ref="B27:E27"/>
    <mergeCell ref="B41:E41"/>
    <mergeCell ref="B53:E53"/>
    <mergeCell ref="B57:E57"/>
    <mergeCell ref="B47:E47"/>
    <mergeCell ref="B59:E59"/>
  </mergeCells>
  <pageMargins left="0.70866141732283472" right="0.70866141732283472" top="0.62992125984251968" bottom="0.55118110236220474" header="0.31496062992125984" footer="0.31496062992125984"/>
  <pageSetup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EA-01 Y EA-02</vt:lpstr>
      <vt:lpstr>NOTA EA-03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User1</cp:lastModifiedBy>
  <cp:lastPrinted>2018-07-25T02:16:53Z</cp:lastPrinted>
  <dcterms:created xsi:type="dcterms:W3CDTF">2015-09-05T17:09:52Z</dcterms:created>
  <dcterms:modified xsi:type="dcterms:W3CDTF">2018-07-25T02:16:57Z</dcterms:modified>
</cp:coreProperties>
</file>