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LGCG Segundo Trimestre\Lic. Ruben Rivera (Adonais)\"/>
    </mc:Choice>
  </mc:AlternateContent>
  <bookViews>
    <workbookView xWindow="0" yWindow="0" windowWidth="15360" windowHeight="7755"/>
  </bookViews>
  <sheets>
    <sheet name="6.14 2do. trim. 2018" sheetId="1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35" i="12" l="1"/>
  <c r="B34" i="12"/>
  <c r="B33" i="12"/>
  <c r="B30" i="12"/>
  <c r="B29" i="12"/>
  <c r="B28" i="12"/>
  <c r="B23" i="12"/>
  <c r="B22" i="12"/>
  <c r="B20" i="12"/>
  <c r="B17" i="12"/>
  <c r="B15" i="12"/>
  <c r="B13" i="12"/>
  <c r="B11" i="12"/>
  <c r="B10" i="12"/>
</calcChain>
</file>

<file path=xl/sharedStrings.xml><?xml version="1.0" encoding="utf-8"?>
<sst xmlns="http://schemas.openxmlformats.org/spreadsheetml/2006/main" count="38" uniqueCount="36">
  <si>
    <t>Formato de información de aplicación de recursos del FORTAMUN</t>
  </si>
  <si>
    <t>Destino de las Aportaciones</t>
  </si>
  <si>
    <t>Monto Pagado</t>
  </si>
  <si>
    <t>(rubro específico en que se aplica)</t>
  </si>
  <si>
    <t>Municipio de Piedras Negras, Coahuila</t>
  </si>
  <si>
    <t>ADQ. DE MATERIAL CARPETA ASFALTICA PARA BACHEO</t>
  </si>
  <si>
    <t>CONST. DEL MODULO DE CANCHAS MULTIFUNCIONALES  EN ESC. GRAL. NUM. 5 ROGELIO MONTEMATOR SEGUY</t>
  </si>
  <si>
    <t>PAV. DE CONCRETO HIDRAULICO VADO LUCIO DÁVILA, AQUILES SERDAN Y CHINAMECA</t>
  </si>
  <si>
    <t>PAV. MAR DE CORTES Y PASO DE LAS MULAS E. ROSA L. VAZQUEZ Y PASO DE LAS MULAS</t>
  </si>
  <si>
    <t>REHAB. DE CANCHA DEBASQUETBOL, GRADAS Y CERCA PERIMETRAL SUTERM</t>
  </si>
  <si>
    <t>AMORTIZACIÓN BANOBRAS</t>
  </si>
  <si>
    <t>INTERESES BANOBRAS</t>
  </si>
  <si>
    <t>ENERGÍA ELECTRICA MUNICIPIO DE PIEDRAS NEGRAS</t>
  </si>
  <si>
    <t>Período: Segundo ejercicio 2018</t>
  </si>
  <si>
    <t>CONST. DE LAS ESTRUC. DEL PROCESO DE LA PLANTA POTABILIZADORA No. II</t>
  </si>
  <si>
    <t>INST.  DE SEÑALAMIENTOS Y SEMAF. VIAL PARA CRUCERO DEL BLVD. CENTENARIO Y BLVD. MENDOZA BERRUETO</t>
  </si>
  <si>
    <t>ALUMBRADO LED HEROICO COL. MILITAR PERIODISTA A AV. ROMAN CEPEDA</t>
  </si>
  <si>
    <t>PAC. A ACCESO A UNIVERSIDAD AUTONOMA DEL NORESTE E. C. RIO SABINAS Y ADUTORIO</t>
  </si>
  <si>
    <t>RECUP. DE ARROYO PRIMAVERA, TRAMO C. GUADALUPE, C. ARROYO Y C. PRIVADA</t>
  </si>
  <si>
    <t>CONST. DEL PARQUE LINEAL VILLAS DEL CARMEN</t>
  </si>
  <si>
    <t>REHAB. DE DISPENSARIOS MÉDICOS</t>
  </si>
  <si>
    <t>REHAB. DEL SISTEMA ELECTRICO DE AULAS Y LABORATORIO SEC. TEC. No. 5</t>
  </si>
  <si>
    <t>BACHEO EN VIALIDADES PRIMARIAS</t>
  </si>
  <si>
    <t>TRABAJOS DE PINTURA Y ALBAÑILERÍA EN MACRO PLAZA I</t>
  </si>
  <si>
    <t>TRABAJOS DE CONST. MANT. Y REPARACIÓN DIVERSAS AREAS MUNICIPALES</t>
  </si>
  <si>
    <t>CONST. DE BANQUETAS COL.. DOÑA PURA</t>
  </si>
  <si>
    <t>REHAB. DE REFUGIO DE LA MUJER Y CENTRO COMUNITARIO EN COL. GOBERNADORES</t>
  </si>
  <si>
    <t>ELABORACIÓN DE PROYECTO EJECUTIVO AUDITORIO SANTIAGO V. GONZALEZ</t>
  </si>
  <si>
    <t>ELABORACIÓN DE PROYECTO EJECUTIVO CASA DE LA CULTURA</t>
  </si>
  <si>
    <t>SEGURIDAD PUBLICA</t>
  </si>
  <si>
    <t>ADQUISICIÓN DE MATERIAL ELECTRICO</t>
  </si>
  <si>
    <t>SERVICIO DE RECOLEC. Y DISP. DE RESIDUOS</t>
  </si>
  <si>
    <t>SERVICIO DE ARRENDAMIENTO DE MAQUINARIA PARA LIMPIEZA DE TERRENOS</t>
  </si>
  <si>
    <t>ELECTRIFICACIÓN C. VÁZQUEZ GUILLEN</t>
  </si>
  <si>
    <t>ELECTRIFICACIÓN C. DEL AGUA</t>
  </si>
  <si>
    <t>FABRICACIÓN, SUMINISTRO, REP. INST. DE MALLASOMBRAS EN J.N. PROF. JOSE J. ORTIZ Y PRFRA. SILVIA OTILIA 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</si>
</sst>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>
      <alignment horizontal="left" wrapText="1"/>
    </xf>
    <xf numFmtId="0" fontId="0" fillId="5" borderId="0" xfId="0" applyFill="1" applyBorder="1"/>
    <xf numFmtId="0" fontId="7" fillId="5" borderId="0" xfId="0" applyFont="1" applyFill="1" applyBorder="1"/>
    <xf numFmtId="44" fontId="7" fillId="5" borderId="0" xfId="5" applyFont="1" applyFill="1" applyBorder="1"/>
    <xf numFmtId="0" fontId="7" fillId="5" borderId="0" xfId="0" applyFont="1" applyFill="1" applyBorder="1" applyAlignment="1">
      <alignment vertical="center" wrapText="1"/>
    </xf>
    <xf numFmtId="44" fontId="8" fillId="5" borderId="0" xfId="5" applyFont="1" applyFill="1" applyBorder="1"/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" fillId="5" borderId="0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left" vertical="top" wrapText="1"/>
    </xf>
    <xf numFmtId="0" fontId="11" fillId="5" borderId="7" xfId="0" applyFont="1" applyFill="1" applyBorder="1" applyAlignment="1">
      <alignment wrapText="1"/>
    </xf>
    <xf numFmtId="44" fontId="10" fillId="5" borderId="7" xfId="5" applyFont="1" applyFill="1" applyBorder="1"/>
    <xf numFmtId="0" fontId="10" fillId="0" borderId="7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wrapText="1"/>
    </xf>
    <xf numFmtId="49" fontId="10" fillId="0" borderId="7" xfId="0" applyNumberFormat="1" applyFont="1" applyBorder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0" fillId="5" borderId="7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A24" sqref="A24"/>
    </sheetView>
  </sheetViews>
  <sheetFormatPr baseColWidth="10" defaultColWidth="11.5703125" defaultRowHeight="15" x14ac:dyDescent="0.25"/>
  <cols>
    <col min="1" max="1" width="92.85546875" style="1" customWidth="1"/>
    <col min="2" max="2" width="17.5703125" style="1" customWidth="1"/>
    <col min="3" max="16384" width="11.5703125" style="1"/>
  </cols>
  <sheetData>
    <row r="1" spans="1:8" x14ac:dyDescent="0.25">
      <c r="A1" s="2" t="s">
        <v>4</v>
      </c>
      <c r="B1" s="3"/>
    </row>
    <row r="2" spans="1:8" x14ac:dyDescent="0.25">
      <c r="A2" s="4" t="s">
        <v>0</v>
      </c>
      <c r="B2" s="5"/>
    </row>
    <row r="3" spans="1:8" x14ac:dyDescent="0.25">
      <c r="A3" s="13" t="s">
        <v>13</v>
      </c>
      <c r="B3" s="6"/>
    </row>
    <row r="4" spans="1:8" x14ac:dyDescent="0.25">
      <c r="A4" s="22" t="s">
        <v>1</v>
      </c>
      <c r="B4" s="23" t="s">
        <v>2</v>
      </c>
    </row>
    <row r="5" spans="1:8" x14ac:dyDescent="0.25">
      <c r="A5" s="22" t="s">
        <v>3</v>
      </c>
      <c r="B5" s="23"/>
      <c r="D5" s="14"/>
      <c r="E5" s="14"/>
      <c r="F5" s="14"/>
      <c r="G5" s="14"/>
      <c r="H5" s="14"/>
    </row>
    <row r="6" spans="1:8" x14ac:dyDescent="0.25">
      <c r="A6" s="16" t="s">
        <v>14</v>
      </c>
      <c r="B6" s="18">
        <v>1223479.1200000001</v>
      </c>
      <c r="D6" s="14"/>
      <c r="E6" s="7"/>
      <c r="F6" s="8"/>
      <c r="G6" s="9"/>
      <c r="H6" s="10"/>
    </row>
    <row r="7" spans="1:8" x14ac:dyDescent="0.25">
      <c r="A7" s="24" t="s">
        <v>6</v>
      </c>
      <c r="B7" s="18">
        <v>376675.2</v>
      </c>
      <c r="D7" s="14"/>
      <c r="E7" s="7"/>
      <c r="F7" s="8"/>
      <c r="G7" s="9"/>
      <c r="H7" s="10"/>
    </row>
    <row r="8" spans="1:8" x14ac:dyDescent="0.25">
      <c r="A8" s="24" t="s">
        <v>15</v>
      </c>
      <c r="B8" s="18">
        <v>1153621.03</v>
      </c>
      <c r="D8" s="14"/>
      <c r="E8" s="15"/>
      <c r="F8" s="8"/>
      <c r="G8" s="9"/>
      <c r="H8" s="12"/>
    </row>
    <row r="9" spans="1:8" x14ac:dyDescent="0.25">
      <c r="A9" s="24" t="s">
        <v>16</v>
      </c>
      <c r="B9" s="18">
        <v>237191.52</v>
      </c>
      <c r="D9" s="14"/>
      <c r="E9" s="11"/>
      <c r="F9" s="8"/>
      <c r="G9" s="9"/>
      <c r="H9" s="12"/>
    </row>
    <row r="10" spans="1:8" x14ac:dyDescent="0.25">
      <c r="A10" s="24" t="s">
        <v>5</v>
      </c>
      <c r="B10" s="18">
        <f>274667.12+305288.57+490000.47</f>
        <v>1069956.1599999999</v>
      </c>
      <c r="D10" s="14"/>
      <c r="E10" s="11"/>
      <c r="F10" s="8"/>
      <c r="G10" s="9"/>
      <c r="H10" s="12"/>
    </row>
    <row r="11" spans="1:8" x14ac:dyDescent="0.25">
      <c r="A11" s="24" t="s">
        <v>7</v>
      </c>
      <c r="B11" s="18">
        <f>104089.39+242875.24</f>
        <v>346964.63</v>
      </c>
      <c r="D11" s="14"/>
      <c r="E11" s="11"/>
      <c r="F11" s="8"/>
      <c r="G11" s="9"/>
      <c r="H11" s="12"/>
    </row>
    <row r="12" spans="1:8" x14ac:dyDescent="0.25">
      <c r="A12" s="24" t="s">
        <v>17</v>
      </c>
      <c r="B12" s="18">
        <v>177197.35</v>
      </c>
      <c r="D12" s="14"/>
      <c r="E12" s="11"/>
      <c r="F12" s="8"/>
      <c r="G12" s="9"/>
      <c r="H12" s="12"/>
    </row>
    <row r="13" spans="1:8" x14ac:dyDescent="0.25">
      <c r="A13" s="17" t="s">
        <v>18</v>
      </c>
      <c r="B13" s="18">
        <f>104553.6+86953.32+65935.4</f>
        <v>257442.32</v>
      </c>
      <c r="D13" s="14"/>
      <c r="E13" s="11"/>
      <c r="F13" s="8"/>
      <c r="G13" s="9"/>
      <c r="H13" s="12"/>
    </row>
    <row r="14" spans="1:8" x14ac:dyDescent="0.25">
      <c r="A14" s="17" t="s">
        <v>8</v>
      </c>
      <c r="B14" s="18">
        <v>417593.19</v>
      </c>
      <c r="D14" s="14"/>
      <c r="E14" s="11"/>
      <c r="F14" s="8"/>
      <c r="G14" s="9"/>
      <c r="H14" s="12"/>
    </row>
    <row r="15" spans="1:8" x14ac:dyDescent="0.25">
      <c r="A15" s="25" t="s">
        <v>9</v>
      </c>
      <c r="B15" s="18">
        <f>162961.52+73097.28</f>
        <v>236058.8</v>
      </c>
      <c r="D15" s="14"/>
      <c r="E15" s="11"/>
      <c r="F15" s="8"/>
      <c r="G15" s="9"/>
      <c r="H15" s="12"/>
    </row>
    <row r="16" spans="1:8" x14ac:dyDescent="0.25">
      <c r="A16" s="25" t="s">
        <v>19</v>
      </c>
      <c r="B16" s="18">
        <v>1471601.87</v>
      </c>
      <c r="D16" s="14"/>
      <c r="E16" s="11"/>
      <c r="F16" s="8"/>
      <c r="G16" s="9"/>
      <c r="H16" s="12"/>
    </row>
    <row r="17" spans="1:8" x14ac:dyDescent="0.25">
      <c r="A17" s="25" t="s">
        <v>20</v>
      </c>
      <c r="B17" s="18">
        <f>213027.83+51718.9+64718.51</f>
        <v>329465.24</v>
      </c>
      <c r="D17" s="14"/>
      <c r="E17" s="11"/>
      <c r="F17" s="8"/>
      <c r="G17" s="9"/>
      <c r="H17" s="12"/>
    </row>
    <row r="18" spans="1:8" x14ac:dyDescent="0.25">
      <c r="A18" s="25" t="s">
        <v>21</v>
      </c>
      <c r="B18" s="18">
        <v>217226.68</v>
      </c>
      <c r="D18" s="14"/>
      <c r="E18" s="11"/>
      <c r="F18" s="8"/>
      <c r="G18" s="9"/>
      <c r="H18" s="12"/>
    </row>
    <row r="19" spans="1:8" x14ac:dyDescent="0.25">
      <c r="A19" s="25" t="s">
        <v>22</v>
      </c>
      <c r="B19" s="18">
        <v>246636.65</v>
      </c>
      <c r="D19" s="14"/>
      <c r="E19" s="11"/>
      <c r="F19" s="8"/>
      <c r="G19" s="9"/>
      <c r="H19" s="12"/>
    </row>
    <row r="20" spans="1:8" x14ac:dyDescent="0.25">
      <c r="A20" s="25" t="s">
        <v>5</v>
      </c>
      <c r="B20" s="18">
        <f>694004.8+116037.19+88544.74+107945.31+133059.23</f>
        <v>1139591.27</v>
      </c>
      <c r="D20" s="14"/>
      <c r="E20" s="11"/>
      <c r="F20" s="8"/>
      <c r="G20" s="9"/>
      <c r="H20" s="12"/>
    </row>
    <row r="21" spans="1:8" x14ac:dyDescent="0.25">
      <c r="A21" s="25" t="s">
        <v>23</v>
      </c>
      <c r="B21" s="18">
        <v>461495.43</v>
      </c>
      <c r="D21" s="14"/>
      <c r="E21" s="11"/>
      <c r="F21" s="8"/>
      <c r="G21" s="9"/>
      <c r="H21" s="12"/>
    </row>
    <row r="22" spans="1:8" x14ac:dyDescent="0.25">
      <c r="A22" s="25" t="s">
        <v>24</v>
      </c>
      <c r="B22" s="18">
        <f>50678.07+61482.8+56385.68</f>
        <v>168546.55</v>
      </c>
      <c r="D22" s="14"/>
      <c r="E22" s="11"/>
      <c r="F22" s="8"/>
      <c r="G22" s="9"/>
      <c r="H22" s="12"/>
    </row>
    <row r="23" spans="1:8" x14ac:dyDescent="0.25">
      <c r="A23" s="25" t="s">
        <v>25</v>
      </c>
      <c r="B23" s="18">
        <f>79090.76+50307.74+32903.7</f>
        <v>162302.20000000001</v>
      </c>
      <c r="D23" s="14"/>
      <c r="E23" s="11"/>
      <c r="F23" s="8"/>
      <c r="G23" s="9"/>
      <c r="H23" s="12"/>
    </row>
    <row r="24" spans="1:8" x14ac:dyDescent="0.25">
      <c r="A24" s="25" t="s">
        <v>35</v>
      </c>
      <c r="B24" s="18">
        <v>505387.56</v>
      </c>
      <c r="D24" s="14"/>
      <c r="E24" s="11"/>
      <c r="F24" s="8"/>
      <c r="G24" s="9"/>
      <c r="H24" s="12"/>
    </row>
    <row r="25" spans="1:8" x14ac:dyDescent="0.25">
      <c r="A25" s="25" t="s">
        <v>26</v>
      </c>
      <c r="B25" s="18">
        <v>161463.32</v>
      </c>
      <c r="D25" s="14"/>
      <c r="E25" s="11"/>
      <c r="F25" s="8"/>
      <c r="G25" s="9"/>
      <c r="H25" s="12"/>
    </row>
    <row r="26" spans="1:8" x14ac:dyDescent="0.25">
      <c r="A26" s="25" t="s">
        <v>27</v>
      </c>
      <c r="B26" s="18">
        <v>335065.84000000003</v>
      </c>
      <c r="D26" s="14"/>
      <c r="E26" s="11"/>
      <c r="F26" s="8"/>
      <c r="G26" s="9"/>
      <c r="H26" s="12"/>
    </row>
    <row r="27" spans="1:8" x14ac:dyDescent="0.25">
      <c r="A27" s="25" t="s">
        <v>28</v>
      </c>
      <c r="B27" s="18">
        <v>524088</v>
      </c>
      <c r="D27" s="14"/>
      <c r="E27" s="11"/>
      <c r="F27" s="8"/>
      <c r="G27" s="9"/>
      <c r="H27" s="12"/>
    </row>
    <row r="28" spans="1:8" x14ac:dyDescent="0.25">
      <c r="A28" s="20" t="s">
        <v>10</v>
      </c>
      <c r="B28" s="18">
        <f>743186.49+743186.49+743186.49+743186.49</f>
        <v>2972745.96</v>
      </c>
      <c r="D28" s="14"/>
      <c r="E28" s="11"/>
      <c r="F28" s="8"/>
      <c r="G28" s="9"/>
      <c r="H28" s="12"/>
    </row>
    <row r="29" spans="1:8" x14ac:dyDescent="0.25">
      <c r="A29" s="20" t="s">
        <v>11</v>
      </c>
      <c r="B29" s="18">
        <f>191463.7+203029.43+204692.1+211412.17</f>
        <v>810597.4</v>
      </c>
      <c r="D29" s="14"/>
      <c r="E29" s="11"/>
      <c r="F29" s="8"/>
      <c r="G29" s="9"/>
      <c r="H29" s="12"/>
    </row>
    <row r="30" spans="1:8" x14ac:dyDescent="0.25">
      <c r="A30" s="21" t="s">
        <v>12</v>
      </c>
      <c r="B30" s="18">
        <f>1833069+2387119+2640265+2770866+2863493</f>
        <v>12494812</v>
      </c>
      <c r="D30" s="14"/>
      <c r="E30" s="11"/>
      <c r="F30" s="8"/>
      <c r="G30" s="9"/>
      <c r="H30" s="12"/>
    </row>
    <row r="31" spans="1:8" x14ac:dyDescent="0.25">
      <c r="A31" s="21" t="s">
        <v>29</v>
      </c>
      <c r="B31" s="18">
        <v>2086871.4</v>
      </c>
      <c r="D31" s="14"/>
      <c r="E31" s="11"/>
      <c r="F31" s="8"/>
      <c r="G31" s="9"/>
      <c r="H31" s="12"/>
    </row>
    <row r="32" spans="1:8" x14ac:dyDescent="0.25">
      <c r="A32" s="21" t="s">
        <v>30</v>
      </c>
      <c r="B32" s="18">
        <v>529714</v>
      </c>
      <c r="D32" s="14"/>
      <c r="E32" s="11"/>
      <c r="F32" s="8"/>
      <c r="G32" s="9"/>
      <c r="H32" s="12"/>
    </row>
    <row r="33" spans="1:8" x14ac:dyDescent="0.25">
      <c r="A33" s="21" t="s">
        <v>31</v>
      </c>
      <c r="B33" s="18">
        <f>2035615.64+2035615.64</f>
        <v>4071231.28</v>
      </c>
      <c r="D33" s="14"/>
      <c r="E33" s="11"/>
      <c r="F33" s="8"/>
      <c r="G33" s="9"/>
      <c r="H33" s="12"/>
    </row>
    <row r="34" spans="1:8" x14ac:dyDescent="0.25">
      <c r="A34" s="19" t="s">
        <v>32</v>
      </c>
      <c r="B34" s="18">
        <f>71009.4+232646.7+234720.2+295266.4+251563.4+52252.2+50912.4+30815.4+149196.3+35664.2+339990.2</f>
        <v>1744036.7999999998</v>
      </c>
      <c r="D34" s="14"/>
      <c r="E34" s="11"/>
      <c r="F34" s="8"/>
      <c r="G34" s="9"/>
      <c r="H34" s="12"/>
    </row>
    <row r="35" spans="1:8" x14ac:dyDescent="0.25">
      <c r="A35" s="19" t="s">
        <v>32</v>
      </c>
      <c r="B35" s="18">
        <f>608396.8+441815+593786.6</f>
        <v>1643998.4</v>
      </c>
      <c r="D35" s="14"/>
      <c r="E35" s="11"/>
      <c r="F35" s="8"/>
      <c r="G35" s="9"/>
      <c r="H35" s="12"/>
    </row>
    <row r="36" spans="1:8" x14ac:dyDescent="0.25">
      <c r="A36" s="21" t="s">
        <v>33</v>
      </c>
      <c r="B36" s="18">
        <v>231461.91</v>
      </c>
      <c r="D36" s="14"/>
      <c r="E36" s="11"/>
      <c r="F36" s="8"/>
      <c r="G36" s="9"/>
      <c r="H36" s="12"/>
    </row>
    <row r="37" spans="1:8" x14ac:dyDescent="0.25">
      <c r="A37" s="21" t="s">
        <v>34</v>
      </c>
      <c r="B37" s="18">
        <v>56934.75</v>
      </c>
      <c r="D37" s="14"/>
      <c r="E37" s="11"/>
      <c r="F37" s="8"/>
      <c r="G37" s="9"/>
      <c r="H3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6.14 2do. trim.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2017-02-09T16:36:01Z</cp:lastPrinted>
  <dcterms:created xsi:type="dcterms:W3CDTF">2015-09-03T16:33:21Z</dcterms:created>
  <dcterms:modified xsi:type="dcterms:W3CDTF">2018-08-02T15:15:53Z</dcterms:modified>
</cp:coreProperties>
</file>