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10" i="1" l="1"/>
  <c r="F10" i="1"/>
  <c r="F8" i="1" s="1"/>
  <c r="D10" i="1"/>
  <c r="E19" i="1"/>
  <c r="F19" i="1"/>
  <c r="D1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2" i="1"/>
  <c r="H12" i="1" s="1"/>
  <c r="G13" i="1"/>
  <c r="H13" i="1" s="1"/>
  <c r="G14" i="1"/>
  <c r="H14" i="1"/>
  <c r="G15" i="1"/>
  <c r="H15" i="1"/>
  <c r="G16" i="1"/>
  <c r="H16" i="1"/>
  <c r="G17" i="1"/>
  <c r="H17" i="1"/>
  <c r="H11" i="1"/>
  <c r="G11" i="1"/>
  <c r="H19" i="1" l="1"/>
  <c r="E8" i="1"/>
  <c r="G19" i="1"/>
  <c r="D8" i="1"/>
  <c r="H10" i="1"/>
  <c r="G10" i="1"/>
  <c r="H8" i="1" l="1"/>
  <c r="G8" i="1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<sst xmlns="http://schemas.openxmlformats.org/spreadsheetml/2006/main" count="44" uniqueCount="44">
  <si>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</si>
  <si>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</si>
  <si>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</si>
  <si>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</si>
  <si>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</si>
  <si>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</si>
  <si>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</si>
  <si>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</si>
  <si>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</si>
  <si>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</si>
  <si>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</si>
  <si>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</si>
  <si>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</si>
  <si>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</si>
  <si>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</si>
  <si>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</si>
  <si>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</si>
  <si>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</si>
  <si>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</si>
  <si>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</si>
  <si>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</si>
  <si>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</si>
  <si>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</si>
  <si>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</si>
  <si>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</si>
  <si>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</si>
  <si>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</si>
  <si>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</si>
  <si>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</si>
  <si>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</si>
  <si>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</si>
  <si>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</si>
  <si>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</si>
  <si>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</si>
  <si>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</si>
  <si>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</si>
  <si>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</si>
  <si>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</si>
  <si>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</si>
  <si>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</si>
  <si>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</si>
  <si>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SINDICO DE MINORIA</t>
  </si>
  <si>
    <t>SINDICA DE MAYORIA</t>
  </si>
  <si>
    <t>PROFRA. ANA ELIZABETH CARDONA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</si>
</sst>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2</xdr:col>
      <xdr:colOff>742949</xdr:colOff>
      <xdr:row>3</xdr:row>
      <xdr:rowOff>161925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025"/>
          <a:ext cx="866774" cy="533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790574</xdr:colOff>
      <xdr:row>1</xdr:row>
      <xdr:rowOff>28575</xdr:rowOff>
    </xdr:from>
    <xdr:to>
      <xdr:col>7</xdr:col>
      <xdr:colOff>1417319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4" y="219075"/>
          <a:ext cx="6267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showGridLines="0" tabSelected="1" zoomScaleNormal="100" workbookViewId="0">
      <selection activeCell="F16" sqref="F1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6" t="s">
        <v>31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thickBot="1" x14ac:dyDescent="0.35">
      <c r="B4" s="32" t="s">
        <v>29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2" t="s">
        <v>7</v>
      </c>
      <c r="H6" s="12" t="s">
        <v>8</v>
      </c>
    </row>
    <row r="7" spans="2:8" ht="9.6" customHeight="1" x14ac:dyDescent="0.3">
      <c r="B7" s="22"/>
      <c r="C7" s="23"/>
      <c r="D7" s="3"/>
      <c r="E7" s="3"/>
      <c r="F7" s="3"/>
      <c r="G7" s="3"/>
      <c r="H7" s="3"/>
    </row>
    <row r="8" spans="2:8" x14ac:dyDescent="0.25">
      <c r="B8" s="24" t="s">
        <v>9</v>
      </c>
      <c r="C8" s="25"/>
      <c r="D8" s="4">
        <f>+D10+D19</f>
        <v>77139486.219999999</v>
      </c>
      <c r="E8" s="4">
        <f t="shared" ref="E8:H8" si="0">+E10+E19</f>
        <v>103839899.15000001</v>
      </c>
      <c r="F8" s="4">
        <f t="shared" si="0"/>
        <v>92248971.459999993</v>
      </c>
      <c r="G8" s="4">
        <f t="shared" si="0"/>
        <v>88730413.909999996</v>
      </c>
      <c r="H8" s="4">
        <f t="shared" si="0"/>
        <v>11590927.690000003</v>
      </c>
    </row>
    <row r="9" spans="2:8" ht="6.6" customHeight="1" x14ac:dyDescent="0.25">
      <c r="B9" s="11"/>
      <c r="C9" s="5"/>
      <c r="D9" s="6"/>
      <c r="E9" s="6"/>
      <c r="F9" s="6"/>
      <c r="G9" s="6"/>
      <c r="H9" s="6"/>
    </row>
    <row r="10" spans="2:8" x14ac:dyDescent="0.25">
      <c r="B10" s="11"/>
      <c r="C10" s="5" t="s">
        <v>10</v>
      </c>
      <c r="D10" s="4">
        <f>SUM(D11:D17)</f>
        <v>21782246.510000002</v>
      </c>
      <c r="E10" s="4">
        <f t="shared" ref="E10:H10" si="1">SUM(E11:E17)</f>
        <v>101118751.68000001</v>
      </c>
      <c r="F10" s="4">
        <f t="shared" si="1"/>
        <v>92248971.459999993</v>
      </c>
      <c r="G10" s="4">
        <f t="shared" si="1"/>
        <v>30652026.730000004</v>
      </c>
      <c r="H10" s="4">
        <f t="shared" si="1"/>
        <v>8869780.2200000044</v>
      </c>
    </row>
    <row r="11" spans="2:8" x14ac:dyDescent="0.25">
      <c r="B11" s="7"/>
      <c r="C11" s="3" t="s">
        <v>11</v>
      </c>
      <c r="D11" s="6">
        <v>18606054.350000001</v>
      </c>
      <c r="E11" s="6">
        <v>57444930.68</v>
      </c>
      <c r="F11" s="6">
        <v>53664039.369999997</v>
      </c>
      <c r="G11" s="6">
        <f>+D11+E11-F11</f>
        <v>22386945.660000004</v>
      </c>
      <c r="H11" s="6">
        <f>+G11-D11</f>
        <v>3780891.3100000024</v>
      </c>
    </row>
    <row r="12" spans="2:8" x14ac:dyDescent="0.25">
      <c r="B12" s="7"/>
      <c r="C12" s="3" t="s">
        <v>12</v>
      </c>
      <c r="D12" s="6">
        <v>1832705.68</v>
      </c>
      <c r="E12" s="6">
        <v>38674468.380000003</v>
      </c>
      <c r="F12" s="6">
        <v>38526848.859999999</v>
      </c>
      <c r="G12" s="6">
        <f t="shared" ref="G12:G17" si="2">+D12+E12-F12</f>
        <v>1980325.200000003</v>
      </c>
      <c r="H12" s="6">
        <f t="shared" ref="H12:H17" si="3">+G12-D12</f>
        <v>147619.52000000305</v>
      </c>
    </row>
    <row r="13" spans="2:8" x14ac:dyDescent="0.25">
      <c r="B13" s="7"/>
      <c r="C13" s="3" t="s">
        <v>13</v>
      </c>
      <c r="D13" s="6">
        <v>1343486.48</v>
      </c>
      <c r="E13" s="6">
        <v>4999352.62</v>
      </c>
      <c r="F13" s="6">
        <v>58083.23</v>
      </c>
      <c r="G13" s="6">
        <f t="shared" si="2"/>
        <v>6284755.8699999992</v>
      </c>
      <c r="H13" s="6">
        <f t="shared" si="3"/>
        <v>4941269.3899999987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2"/>
        <v>0</v>
      </c>
      <c r="H16" s="6">
        <f t="shared" si="3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2"/>
        <v>0</v>
      </c>
      <c r="H17" s="6">
        <f t="shared" si="3"/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55357239.709999993</v>
      </c>
      <c r="E19" s="4">
        <f t="shared" ref="E19:H19" si="4">SUM(E20:E28)</f>
        <v>2721147.4699999997</v>
      </c>
      <c r="F19" s="4">
        <f t="shared" si="4"/>
        <v>0</v>
      </c>
      <c r="G19" s="4">
        <f t="shared" si="4"/>
        <v>58078387.179999992</v>
      </c>
      <c r="H19" s="4">
        <f t="shared" si="4"/>
        <v>2721147.4699999988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f t="shared" si="5"/>
        <v>0</v>
      </c>
      <c r="H21" s="6">
        <f t="shared" si="6"/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30247116.489999998</v>
      </c>
      <c r="E22" s="6">
        <v>2152778.36</v>
      </c>
      <c r="F22" s="6">
        <v>0</v>
      </c>
      <c r="G22" s="6">
        <f t="shared" si="5"/>
        <v>32399894.849999998</v>
      </c>
      <c r="H22" s="6">
        <f t="shared" si="6"/>
        <v>2152778.3599999994</v>
      </c>
    </row>
    <row r="23" spans="1:8" x14ac:dyDescent="0.25">
      <c r="B23" s="7"/>
      <c r="C23" s="3" t="s">
        <v>22</v>
      </c>
      <c r="D23" s="6">
        <v>25110123.219999999</v>
      </c>
      <c r="E23" s="6">
        <v>568369.11</v>
      </c>
      <c r="F23" s="6">
        <v>0</v>
      </c>
      <c r="G23" s="6">
        <f t="shared" si="5"/>
        <v>25678492.329999998</v>
      </c>
      <c r="H23" s="6">
        <f t="shared" si="6"/>
        <v>568369.1099999994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f t="shared" si="5"/>
        <v>0</v>
      </c>
      <c r="H24" s="6">
        <f t="shared" si="6"/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5"/>
        <v>0</v>
      </c>
      <c r="H25" s="6">
        <f t="shared" si="6"/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f t="shared" si="5"/>
        <v>0</v>
      </c>
      <c r="H26" s="6">
        <f t="shared" si="6"/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21" t="s">
        <v>28</v>
      </c>
      <c r="C31" s="21"/>
      <c r="D31" s="21"/>
      <c r="E31" s="21"/>
      <c r="F31" s="21"/>
      <c r="G31" s="21"/>
      <c r="H31" s="21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8" hidden="1" x14ac:dyDescent="0.25"/>
    <row r="82" spans="2:8" hidden="1" x14ac:dyDescent="0.25"/>
    <row r="83" spans="2:8" hidden="1" x14ac:dyDescent="0.25"/>
    <row r="84" spans="2:8" hidden="1" x14ac:dyDescent="0.25"/>
    <row r="85" spans="2:8" hidden="1" x14ac:dyDescent="0.25"/>
    <row r="86" spans="2:8" hidden="1" x14ac:dyDescent="0.25"/>
    <row r="87" spans="2:8" hidden="1" x14ac:dyDescent="0.25"/>
    <row r="88" spans="2:8" hidden="1" x14ac:dyDescent="0.25"/>
    <row r="89" spans="2:8" hidden="1" x14ac:dyDescent="0.25"/>
    <row r="91" spans="2:8" s="13" customFormat="1" x14ac:dyDescent="0.25">
      <c r="B91" s="14"/>
      <c r="C91" s="14"/>
      <c r="D91" s="14"/>
      <c r="E91" s="14"/>
      <c r="F91" s="14"/>
      <c r="G91" s="15"/>
      <c r="H91" s="14"/>
    </row>
    <row r="92" spans="2:8" s="13" customFormat="1" ht="13.5" customHeight="1" x14ac:dyDescent="0.25">
      <c r="B92" s="20" t="s">
        <v>32</v>
      </c>
      <c r="C92" s="20"/>
      <c r="D92" s="16"/>
      <c r="E92" s="16"/>
      <c r="G92" s="20" t="s">
        <v>33</v>
      </c>
      <c r="H92" s="20"/>
    </row>
    <row r="93" spans="2:8" s="13" customFormat="1" ht="39.75" customHeight="1" x14ac:dyDescent="0.25">
      <c r="B93" s="18" t="s">
        <v>34</v>
      </c>
      <c r="C93" s="18"/>
      <c r="D93" s="17"/>
      <c r="E93" s="17"/>
      <c r="G93" s="18" t="s">
        <v>35</v>
      </c>
      <c r="H93" s="18"/>
    </row>
    <row r="94" spans="2:8" s="13" customFormat="1" ht="11.25" customHeight="1" x14ac:dyDescent="0.25">
      <c r="B94" s="19" t="s">
        <v>36</v>
      </c>
      <c r="C94" s="19"/>
      <c r="D94" s="16"/>
      <c r="E94" s="16"/>
      <c r="G94" s="20" t="s">
        <v>37</v>
      </c>
      <c r="H94" s="20"/>
    </row>
    <row r="95" spans="2:8" s="13" customFormat="1" ht="37.5" customHeight="1" x14ac:dyDescent="0.25">
      <c r="B95" s="18" t="s">
        <v>38</v>
      </c>
      <c r="C95" s="18"/>
      <c r="D95" s="17"/>
      <c r="E95" s="17"/>
      <c r="G95" s="18" t="s">
        <v>39</v>
      </c>
      <c r="H95" s="18"/>
    </row>
    <row r="96" spans="2:8" s="13" customFormat="1" ht="11.25" customHeight="1" x14ac:dyDescent="0.25">
      <c r="B96" s="19" t="s">
        <v>40</v>
      </c>
      <c r="C96" s="19"/>
      <c r="D96" s="16"/>
      <c r="E96" s="16"/>
      <c r="G96" s="20" t="s">
        <v>43</v>
      </c>
      <c r="H96" s="20"/>
    </row>
    <row r="97" spans="2:8" s="13" customFormat="1" x14ac:dyDescent="0.25">
      <c r="B97" s="18" t="s">
        <v>41</v>
      </c>
      <c r="C97" s="18"/>
      <c r="D97" s="17"/>
      <c r="E97" s="17"/>
      <c r="G97" s="18" t="s">
        <v>42</v>
      </c>
      <c r="H97" s="18"/>
    </row>
  </sheetData>
  <mergeCells count="22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B92:C92"/>
    <mergeCell ref="G92:H92"/>
    <mergeCell ref="B93:C93"/>
    <mergeCell ref="G93:H93"/>
    <mergeCell ref="B94:C94"/>
    <mergeCell ref="G94:H94"/>
    <mergeCell ref="B95:C95"/>
    <mergeCell ref="G95:H95"/>
    <mergeCell ref="B96:C96"/>
    <mergeCell ref="G96:H96"/>
    <mergeCell ref="B97:C97"/>
    <mergeCell ref="G97:H97"/>
  </mergeCells>
  <pageMargins left="0.59055118110236227" right="0.19685039370078741" top="0.39370078740157483" bottom="0.3937007874015748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2018-07-25T06:21:04Z</cp:lastPrinted>
  <dcterms:created xsi:type="dcterms:W3CDTF">2015-10-07T18:30:50Z</dcterms:created>
  <dcterms:modified xsi:type="dcterms:W3CDTF">2018-07-25T06:21:06Z</dcterms:modified>
</cp:coreProperties>
</file>