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ESF!$B$1:$J$127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I38" i="1"/>
  <c r="J33" i="1"/>
  <c r="I33" i="1"/>
  <c r="I49" i="1" s="1"/>
  <c r="J27" i="1"/>
  <c r="I27" i="1"/>
  <c r="J17" i="1"/>
  <c r="I17" i="1"/>
  <c r="I29" i="1" s="1"/>
  <c r="I51" i="1" s="1"/>
  <c r="E29" i="1"/>
  <c r="D29" i="1"/>
  <c r="E16" i="1"/>
  <c r="D16" i="1"/>
  <c r="D31" i="1" s="1"/>
  <c r="J49" i="1" l="1"/>
  <c r="J29" i="1"/>
  <c r="J51" i="1" s="1"/>
  <c r="E31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<sst xmlns="http://schemas.openxmlformats.org/spreadsheetml/2006/main" count="77" uniqueCount="75">
  <si>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</si>
  <si>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</si>
  <si>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</si>
  <si>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</si>
  <si>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</si>
  <si>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</si>
  <si>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</si>
  <si>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</si>
  <si>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</si>
  <si>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</si>
  <si>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</si>
  <si>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</si>
  <si>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</si>
  <si>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</si>
  <si>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</si>
  <si>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</si>
  <si>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</si>
  <si>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</si>
  <si>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</si>
  <si>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</si>
  <si>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</si>
  <si>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</si>
  <si>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</si>
  <si>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</si>
  <si>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</si>
  <si>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</si>
  <si>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</si>
  <si>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</si>
  <si>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</si>
  <si>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</si>
  <si>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</si>
  <si>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</si>
  <si>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</si>
  <si>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</si>
  <si>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</si>
  <si>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</si>
  <si>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</si>
  <si>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</si>
  <si>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</si>
  <si>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</si>
  <si>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</si>
  <si>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</si>
  <si>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</si>
  <si>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</si>
  <si>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</si>
  <si>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</si>
  <si>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</si>
  <si>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</si>
  <si>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</si>
  <si>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</si>
  <si>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</si>
  <si>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</si>
  <si>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</si>
  <si>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</si>
  <si>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</si>
  <si>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</si>
  <si>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</si>
  <si>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</si>
  <si>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</si>
  <si>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</si>
  <si>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</si>
  <si>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</si>
  <si>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</si>
  <si>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</si>
  <si>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</si>
  <si>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</si>
  <si>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</si>
  <si>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</si>
  <si>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</si>
  <si>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JUAN DE DIOS DIAZ BUENDIA</t>
  </si>
  <si>
    <t>C.P. MAGDALENA ZAMBRANO DANIEL</t>
  </si>
  <si>
    <t>COMISIONADO DE HACIENDA</t>
  </si>
  <si>
    <t>CONTRALOR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</si>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</sst>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26192</xdr:colOff>
      <xdr:row>0</xdr:row>
      <xdr:rowOff>129146</xdr:rowOff>
    </xdr:from>
    <xdr:to>
      <xdr:col>1</xdr:col>
      <xdr:colOff>1933575</xdr:colOff>
      <xdr:row>4</xdr:row>
      <xdr:rowOff>81442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7" y="129146"/>
          <a:ext cx="1907383" cy="752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showGridLines="0" tabSelected="1" zoomScaleNormal="100" zoomScalePageLayoutView="115" workbookViewId="0">
      <selection activeCell="C7" sqref="C7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5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" thickBot="1" x14ac:dyDescent="0.35">
      <c r="B4" s="64" t="s">
        <v>63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6722740.6900000004</v>
      </c>
      <c r="E8" s="7">
        <v>951290.2</v>
      </c>
      <c r="F8" s="38"/>
      <c r="G8" s="8" t="s">
        <v>6</v>
      </c>
      <c r="H8" s="14"/>
      <c r="I8" s="7">
        <v>3653055.23</v>
      </c>
      <c r="J8" s="24">
        <v>1526500.22</v>
      </c>
    </row>
    <row r="9" spans="2:10" ht="16.899999999999999" customHeight="1" x14ac:dyDescent="0.25">
      <c r="B9" s="6" t="s">
        <v>7</v>
      </c>
      <c r="C9" s="14"/>
      <c r="D9" s="7">
        <v>1433478.9</v>
      </c>
      <c r="E9" s="7">
        <v>33065.29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1758214.34</v>
      </c>
      <c r="J10" s="25">
        <v>1758214.32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28667.3</v>
      </c>
      <c r="J15" s="25">
        <v>28667.3</v>
      </c>
    </row>
    <row r="16" spans="2:10" ht="14.45" x14ac:dyDescent="0.3">
      <c r="B16" s="10" t="s">
        <v>20</v>
      </c>
      <c r="C16" s="15"/>
      <c r="D16" s="7">
        <f>SUM(D8:D15)</f>
        <v>8156219.5899999999</v>
      </c>
      <c r="E16" s="7">
        <f>SUM(E8:E15)</f>
        <v>984355.49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5439936.8700000001</v>
      </c>
      <c r="J17" s="24">
        <f>SUM(J8:J16)</f>
        <v>3313381.84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27733614.27</v>
      </c>
      <c r="E21" s="7">
        <v>27269518.719999999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9573103.5700000003</v>
      </c>
      <c r="E22" s="7">
        <v>9261190</v>
      </c>
      <c r="F22" s="38"/>
      <c r="G22" s="8" t="s">
        <v>30</v>
      </c>
      <c r="H22" s="14"/>
      <c r="I22" s="21">
        <v>7100810.0999999996</v>
      </c>
      <c r="J22" s="25">
        <v>7979917.4000000004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-4363059.0599999996</v>
      </c>
      <c r="E24" s="7">
        <v>-4363059.0599999996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4860327.66</v>
      </c>
      <c r="J25" s="25">
        <v>4860327.66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11961137.76</v>
      </c>
      <c r="J27" s="24">
        <f>SUM(J20:J26)</f>
        <v>12840245.060000001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32943658.780000005</v>
      </c>
      <c r="E29" s="9">
        <f>SUM(E19:E28)</f>
        <v>32167649.66</v>
      </c>
      <c r="F29" s="38"/>
      <c r="G29" s="15" t="s">
        <v>40</v>
      </c>
      <c r="H29" s="15"/>
      <c r="I29" s="22">
        <f>+I17+I27</f>
        <v>17401074.629999999</v>
      </c>
      <c r="J29" s="28">
        <f>+J17+J27</f>
        <v>16153626.9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41099878.370000005</v>
      </c>
      <c r="E31" s="22">
        <f>+E16+E29</f>
        <v>33152005.149999999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7519365.4000000004</v>
      </c>
      <c r="J33" s="28">
        <f>SUM(J34:J36)</f>
        <v>7519365.4000000004</v>
      </c>
    </row>
    <row r="34" spans="2:10" ht="15" x14ac:dyDescent="0.25">
      <c r="B34" s="47"/>
      <c r="C34" s="48"/>
      <c r="D34" s="48"/>
      <c r="E34" s="48"/>
      <c r="F34" s="38"/>
      <c r="G34" s="8" t="s">
        <v>45</v>
      </c>
      <c r="H34" s="14"/>
      <c r="I34" s="23">
        <v>7978207.4000000004</v>
      </c>
      <c r="J34" s="24">
        <v>7978207.4000000004</v>
      </c>
    </row>
    <row r="35" spans="2:10" ht="15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-458842</v>
      </c>
      <c r="J36" s="25">
        <v>-458842</v>
      </c>
    </row>
    <row r="37" spans="2:10" ht="16.899999999999999" customHeight="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16179438.339999996</v>
      </c>
      <c r="J38" s="32">
        <f>SUM(J39:J43)</f>
        <v>9479012.8499999978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6727464.4900000002</v>
      </c>
      <c r="J39" s="24">
        <v>-16779365.379999999</v>
      </c>
    </row>
    <row r="40" spans="2:10" ht="15" x14ac:dyDescent="0.25">
      <c r="B40" s="49"/>
      <c r="C40" s="50"/>
      <c r="D40" s="50"/>
      <c r="E40" s="50"/>
      <c r="F40" s="38"/>
      <c r="G40" s="8" t="s">
        <v>50</v>
      </c>
      <c r="H40" s="14"/>
      <c r="I40" s="23">
        <v>21434275.809999999</v>
      </c>
      <c r="J40" s="24">
        <v>38213641.189999998</v>
      </c>
    </row>
    <row r="41" spans="2:10" ht="17.45" customHeight="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-11982301.960000001</v>
      </c>
      <c r="J43" s="24">
        <v>-11955262.960000001</v>
      </c>
    </row>
    <row r="44" spans="2:10" ht="15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ht="15" x14ac:dyDescent="0.25">
      <c r="B49" s="49"/>
      <c r="C49" s="50"/>
      <c r="D49" s="50"/>
      <c r="E49" s="50"/>
      <c r="F49" s="38"/>
      <c r="G49" s="15" t="s">
        <v>57</v>
      </c>
      <c r="H49" s="15"/>
      <c r="I49" s="31">
        <f>+I33+I38</f>
        <v>23698803.739999995</v>
      </c>
      <c r="J49" s="32">
        <f>+J33+J38</f>
        <v>16998378.25</v>
      </c>
    </row>
    <row r="50" spans="1:10" ht="15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+I29+I49</f>
        <v>41099878.36999999</v>
      </c>
      <c r="J51" s="28">
        <f>+J29+J49</f>
        <v>33152005.149999999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3" spans="1:10" ht="15" x14ac:dyDescent="0.25"/>
    <row r="54" spans="1:10" ht="40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ht="17.25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spans="2:8" ht="16.899999999999999" hidden="1" customHeight="1" x14ac:dyDescent="0.25"/>
    <row r="114" spans="2:8" ht="16.899999999999999" hidden="1" customHeight="1" x14ac:dyDescent="0.25"/>
    <row r="115" spans="2:8" ht="16.899999999999999" hidden="1" customHeight="1" x14ac:dyDescent="0.25"/>
    <row r="117" spans="2:8" ht="15" x14ac:dyDescent="0.25"/>
    <row r="118" spans="2:8" ht="15" x14ac:dyDescent="0.25">
      <c r="B118" s="68" t="s">
        <v>65</v>
      </c>
      <c r="C118" s="68"/>
      <c r="G118" s="68" t="s">
        <v>66</v>
      </c>
      <c r="H118" s="68"/>
    </row>
    <row r="119" spans="2:8" ht="15" x14ac:dyDescent="0.25">
      <c r="B119" s="69" t="s">
        <v>67</v>
      </c>
      <c r="C119" s="69"/>
      <c r="G119" s="70" t="s">
        <v>68</v>
      </c>
      <c r="H119" s="70"/>
    </row>
    <row r="120" spans="2:8" ht="24.75" customHeight="1" x14ac:dyDescent="0.25"/>
    <row r="121" spans="2:8" ht="15" x14ac:dyDescent="0.25">
      <c r="B121" s="68" t="s">
        <v>69</v>
      </c>
      <c r="C121" s="68"/>
      <c r="G121" s="68" t="s">
        <v>70</v>
      </c>
      <c r="H121" s="68"/>
    </row>
    <row r="122" spans="2:8" ht="15" x14ac:dyDescent="0.25">
      <c r="B122" s="70" t="s">
        <v>71</v>
      </c>
      <c r="C122" s="70"/>
      <c r="G122" s="70" t="s">
        <v>72</v>
      </c>
      <c r="H122" s="70"/>
    </row>
    <row r="123" spans="2:8" ht="29.25" customHeight="1" x14ac:dyDescent="0.25"/>
    <row r="124" spans="2:8" ht="15" x14ac:dyDescent="0.25">
      <c r="B124" s="68" t="s">
        <v>73</v>
      </c>
      <c r="C124" s="68"/>
      <c r="G124" s="71"/>
      <c r="H124" s="71"/>
    </row>
    <row r="125" spans="2:8" ht="15" x14ac:dyDescent="0.25">
      <c r="B125" s="69" t="s">
        <v>74</v>
      </c>
      <c r="C125" s="69"/>
      <c r="G125" s="72"/>
      <c r="H125" s="72"/>
    </row>
    <row r="126" spans="2:8" ht="15" x14ac:dyDescent="0.25"/>
  </sheetData>
  <sheetProtection formatCells="0" selectLockedCells="1" selectUnlockedCells="1"/>
  <mergeCells count="39">
    <mergeCell ref="B122:C122"/>
    <mergeCell ref="G122:H122"/>
    <mergeCell ref="B124:C124"/>
    <mergeCell ref="G124:H124"/>
    <mergeCell ref="B125:C125"/>
    <mergeCell ref="G125:H125"/>
    <mergeCell ref="B118:C118"/>
    <mergeCell ref="G118:H118"/>
    <mergeCell ref="B119:C119"/>
    <mergeCell ref="G119:H119"/>
    <mergeCell ref="B121:C121"/>
    <mergeCell ref="G121:H121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19685039370078741" top="0.39370078740157483" bottom="0.19685039370078741" header="0.31496062992125984" footer="0.31496062992125984"/>
  <pageSetup scale="62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2018-07-29T21:18:36Z</cp:lastPrinted>
  <dcterms:created xsi:type="dcterms:W3CDTF">2015-10-07T18:28:10Z</dcterms:created>
  <dcterms:modified xsi:type="dcterms:W3CDTF">2018-07-29T21:20:06Z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