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EADOP!$B$1:$G$122</definedName>
  </definedNames>
  <calcPr calcId="145621"/>
</workbook>
</file>

<file path=xl/calcChain.xml><?xml version="1.0" encoding="utf-8"?>
<calcChain xmlns="http://schemas.openxmlformats.org/spreadsheetml/2006/main">
  <c r="F34" i="1" l="1"/>
  <c r="F32" i="1"/>
  <c r="F36" i="1" s="1"/>
  <c r="F21" i="1"/>
  <c r="F19" i="1"/>
  <c r="F8" i="1"/>
  <c r="G34" i="1"/>
  <c r="G21" i="1"/>
  <c r="G32" i="1" s="1"/>
  <c r="G8" i="1"/>
  <c r="G19" i="1" s="1"/>
  <c r="G36" i="1" l="1"/>
</calcChain>
</file>

<file path=xl/sharedStrings.xml><?xml version="1.0" encoding="utf-8"?>
<sst xmlns="http://schemas.openxmlformats.org/spreadsheetml/2006/main" count="62" uniqueCount="36">
  <si>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</si>
  <si>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</si>
  <si>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</si>
  <si>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</si>
  <si>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</si>
  <si>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</si>
  <si>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</si>
  <si>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</si>
  <si>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</si>
  <si>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</si>
  <si>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</si>
  <si>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</si>
  <si>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</si>
  <si>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</si>
  <si>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</si>
  <si>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</si>
  <si>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</si>
  <si>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</si>
  <si>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</si>
  <si>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</si>
  <si>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</si>
  <si>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abril al 30 de junio de 2018</t>
  </si>
  <si>
    <t>ASEC_EADOP_2doTRIM_K6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</si>
  <si>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</si>
  <si>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</si>
  <si>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</si>
  <si>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</si>
  <si>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</si>
  <si>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JUAN DE DIOS DIAZ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</si>
  <si>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</si>
  <si>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</si>
  <si>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</si>
  <si>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</si>
  <si>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</si>
  <si>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t>BANOBRAS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</si>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</sst>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10" fillId="0" borderId="13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8" fillId="0" borderId="0" xfId="0" applyFont="1" applyAlignment="1">
      <alignment horizont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2</xdr:col>
      <xdr:colOff>1379727</xdr:colOff>
      <xdr:row>4</xdr:row>
      <xdr:rowOff>19049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00025"/>
          <a:ext cx="1779777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2"/>
  <sheetViews>
    <sheetView showGridLines="0" tabSelected="1" topLeftCell="A34" zoomScaleNormal="100" workbookViewId="0">
      <selection activeCell="D116" sqref="D116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6" t="s">
        <v>23</v>
      </c>
      <c r="C2" s="27"/>
      <c r="D2" s="27"/>
      <c r="E2" s="27"/>
      <c r="F2" s="27"/>
      <c r="G2" s="28"/>
    </row>
    <row r="3" spans="1:7" x14ac:dyDescent="0.25">
      <c r="B3" s="31" t="s">
        <v>0</v>
      </c>
      <c r="C3" s="32"/>
      <c r="D3" s="32"/>
      <c r="E3" s="32"/>
      <c r="F3" s="32"/>
      <c r="G3" s="33"/>
    </row>
    <row r="4" spans="1:7" thickBot="1" x14ac:dyDescent="0.35">
      <c r="B4" s="34" t="s">
        <v>21</v>
      </c>
      <c r="C4" s="35"/>
      <c r="D4" s="35"/>
      <c r="E4" s="35"/>
      <c r="F4" s="35"/>
      <c r="G4" s="36"/>
    </row>
    <row r="5" spans="1:7" ht="30.75" thickBot="1" x14ac:dyDescent="0.3">
      <c r="B5" s="37" t="s">
        <v>1</v>
      </c>
      <c r="C5" s="38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9" t="s">
        <v>6</v>
      </c>
      <c r="C6" s="40"/>
      <c r="D6" s="3"/>
      <c r="E6" s="3"/>
      <c r="F6" s="4"/>
      <c r="G6" s="4"/>
    </row>
    <row r="7" spans="1:7" ht="14.45" x14ac:dyDescent="0.3">
      <c r="B7" s="29" t="s">
        <v>7</v>
      </c>
      <c r="C7" s="30"/>
      <c r="D7" s="4"/>
      <c r="E7" s="4"/>
      <c r="F7" s="4"/>
      <c r="G7" s="4"/>
    </row>
    <row r="8" spans="1:7" x14ac:dyDescent="0.25">
      <c r="A8" s="17" t="s">
        <v>22</v>
      </c>
      <c r="B8" s="29" t="s">
        <v>8</v>
      </c>
      <c r="C8" s="30"/>
      <c r="D8" s="3"/>
      <c r="E8" s="3"/>
      <c r="F8" s="4">
        <f>+F9</f>
        <v>1758214.34</v>
      </c>
      <c r="G8" s="4">
        <f>SUM(G9:G11)</f>
        <v>1758214.34</v>
      </c>
    </row>
    <row r="9" spans="1:7" x14ac:dyDescent="0.25">
      <c r="A9" s="5"/>
      <c r="B9" s="6"/>
      <c r="C9" s="7" t="s">
        <v>9</v>
      </c>
      <c r="D9" s="14" t="s">
        <v>20</v>
      </c>
      <c r="E9" s="18" t="s">
        <v>34</v>
      </c>
      <c r="F9" s="3">
        <v>1758214.34</v>
      </c>
      <c r="G9" s="3">
        <v>1758214.34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9" t="s">
        <v>12</v>
      </c>
      <c r="C13" s="30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f>+F8</f>
        <v>1758214.34</v>
      </c>
      <c r="G19" s="3">
        <f>+G8+G13</f>
        <v>1758214.34</v>
      </c>
    </row>
    <row r="20" spans="2:7" x14ac:dyDescent="0.25">
      <c r="B20" s="29" t="s">
        <v>16</v>
      </c>
      <c r="C20" s="30"/>
      <c r="D20" s="15"/>
      <c r="E20" s="15"/>
      <c r="F20" s="4"/>
      <c r="G20" s="4"/>
    </row>
    <row r="21" spans="2:7" x14ac:dyDescent="0.25">
      <c r="B21" s="29" t="s">
        <v>8</v>
      </c>
      <c r="C21" s="30"/>
      <c r="D21" s="14"/>
      <c r="E21" s="14"/>
      <c r="F21" s="4">
        <f>+F22</f>
        <v>7540363.7400000002</v>
      </c>
      <c r="G21" s="4">
        <f>+G22</f>
        <v>7100810.0999999996</v>
      </c>
    </row>
    <row r="22" spans="2:7" x14ac:dyDescent="0.25">
      <c r="B22" s="6"/>
      <c r="C22" s="7" t="s">
        <v>9</v>
      </c>
      <c r="D22" s="14" t="s">
        <v>20</v>
      </c>
      <c r="E22" s="18" t="s">
        <v>34</v>
      </c>
      <c r="F22" s="3">
        <v>7540363.7400000002</v>
      </c>
      <c r="G22" s="3">
        <v>7100810.0999999996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9" t="s">
        <v>12</v>
      </c>
      <c r="C26" s="30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f>+F21</f>
        <v>7540363.7400000002</v>
      </c>
      <c r="G32" s="3">
        <f>+G21+G26</f>
        <v>7100810.0999999996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9" t="s">
        <v>18</v>
      </c>
      <c r="C34" s="30"/>
      <c r="D34" s="14" t="s">
        <v>20</v>
      </c>
      <c r="E34" s="14"/>
      <c r="F34" s="16">
        <f>2930297.89+28667.3+4860327.66</f>
        <v>7819292.8499999996</v>
      </c>
      <c r="G34" s="16">
        <f>3653055.23+28667.3+4860327.66</f>
        <v>8542050.1899999995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+F34+F32+F19</f>
        <v>17117870.93</v>
      </c>
      <c r="G36" s="15">
        <f>+G34+G32+G19</f>
        <v>17401074.629999999</v>
      </c>
    </row>
    <row r="37" spans="2:8" ht="15.75" thickBot="1" x14ac:dyDescent="0.3">
      <c r="B37" s="41"/>
      <c r="C37" s="42"/>
      <c r="D37" s="12"/>
      <c r="E37" s="12"/>
      <c r="F37" s="12"/>
      <c r="G37" s="12"/>
    </row>
    <row r="39" spans="2:8" ht="45.6" customHeight="1" x14ac:dyDescent="0.25">
      <c r="B39" s="43" t="s">
        <v>35</v>
      </c>
      <c r="C39" s="43"/>
      <c r="D39" s="43"/>
      <c r="E39" s="43"/>
      <c r="F39" s="43"/>
      <c r="G39" s="43"/>
      <c r="H39" s="13"/>
    </row>
    <row r="40" spans="2:8" hidden="1" x14ac:dyDescent="0.25"/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5" spans="2:7" x14ac:dyDescent="0.25">
      <c r="B115" s="21" t="s">
        <v>24</v>
      </c>
      <c r="C115" s="21"/>
      <c r="F115" s="24" t="s">
        <v>25</v>
      </c>
      <c r="G115" s="24"/>
    </row>
    <row r="116" spans="2:7" x14ac:dyDescent="0.25">
      <c r="B116" s="25" t="s">
        <v>26</v>
      </c>
      <c r="C116" s="25"/>
      <c r="F116" s="20" t="s">
        <v>27</v>
      </c>
      <c r="G116" s="20"/>
    </row>
    <row r="117" spans="2:7" ht="25.5" customHeight="1" x14ac:dyDescent="0.25"/>
    <row r="118" spans="2:7" x14ac:dyDescent="0.25">
      <c r="B118" s="21" t="s">
        <v>28</v>
      </c>
      <c r="C118" s="21"/>
      <c r="F118" s="24" t="s">
        <v>29</v>
      </c>
      <c r="G118" s="24"/>
    </row>
    <row r="119" spans="2:7" x14ac:dyDescent="0.25">
      <c r="B119" s="19" t="s">
        <v>30</v>
      </c>
      <c r="C119" s="19"/>
      <c r="F119" s="20" t="s">
        <v>31</v>
      </c>
      <c r="G119" s="20"/>
    </row>
    <row r="120" spans="2:7" ht="30" customHeight="1" x14ac:dyDescent="0.25"/>
    <row r="121" spans="2:7" x14ac:dyDescent="0.25">
      <c r="B121" s="21" t="s">
        <v>32</v>
      </c>
      <c r="C121" s="21"/>
      <c r="F121" s="22"/>
      <c r="G121" s="22"/>
    </row>
    <row r="122" spans="2:7" x14ac:dyDescent="0.25">
      <c r="B122" s="19" t="s">
        <v>33</v>
      </c>
      <c r="C122" s="19"/>
      <c r="F122" s="23"/>
      <c r="G122" s="23"/>
    </row>
  </sheetData>
  <mergeCells count="26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B115:C115"/>
    <mergeCell ref="F115:G115"/>
    <mergeCell ref="B116:C116"/>
    <mergeCell ref="F116:G116"/>
    <mergeCell ref="B118:C118"/>
    <mergeCell ref="F118:G118"/>
    <mergeCell ref="B119:C119"/>
    <mergeCell ref="F119:G119"/>
    <mergeCell ref="B121:C121"/>
    <mergeCell ref="F121:G121"/>
    <mergeCell ref="B122:C122"/>
    <mergeCell ref="F122:G122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2018-07-29T21:32:03Z</cp:lastPrinted>
  <dcterms:created xsi:type="dcterms:W3CDTF">2015-10-07T18:31:16Z</dcterms:created>
  <dcterms:modified xsi:type="dcterms:W3CDTF">2018-07-29T21:32:29Z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