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2\2do Trimestre 2018\1. Municipios\II. Información Presupuestaria\"/>
    </mc:Choice>
  </mc:AlternateContent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COG'!$B$2:$I$81</definedName>
  </definedNames>
  <calcPr calcId="162913"/>
</workbook>
</file>

<file path=xl/calcChain.xml><?xml version="1.0" encoding="utf-8"?>
<calcChain xmlns="http://schemas.openxmlformats.org/spreadsheetml/2006/main">
  <c r="I80" i="1" l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81" i="1" s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H73" i="1"/>
  <c r="G73" i="1"/>
  <c r="E73" i="1"/>
  <c r="H61" i="1"/>
  <c r="G61" i="1"/>
  <c r="E61" i="1"/>
  <c r="H57" i="1"/>
  <c r="G57" i="1"/>
  <c r="E57" i="1"/>
  <c r="H47" i="1"/>
  <c r="G47" i="1"/>
  <c r="E47" i="1"/>
  <c r="H37" i="1"/>
  <c r="G37" i="1"/>
  <c r="I37" i="1" s="1"/>
  <c r="E37" i="1"/>
  <c r="H27" i="1"/>
  <c r="G27" i="1"/>
  <c r="E27" i="1"/>
  <c r="H17" i="1"/>
  <c r="G17" i="1"/>
  <c r="E17" i="1"/>
  <c r="H9" i="1"/>
  <c r="G9" i="1"/>
  <c r="E9" i="1"/>
  <c r="D81" i="1"/>
  <c r="D73" i="1"/>
  <c r="D69" i="1"/>
  <c r="D61" i="1"/>
  <c r="D57" i="1"/>
  <c r="D47" i="1"/>
  <c r="D37" i="1"/>
  <c r="D27" i="1"/>
  <c r="D17" i="1"/>
  <c r="D9" i="1"/>
  <c r="I81" i="1" l="1"/>
  <c r="H81" i="1"/>
  <c r="G81" i="1"/>
  <c r="E81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<sst xmlns="http://schemas.openxmlformats.org/spreadsheetml/2006/main" count="92" uniqueCount="92">
  <si>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</si>
  <si>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</si>
  <si>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</si>
  <si>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</si>
  <si>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</si>
  <si>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</si>
  <si>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</si>
  <si>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</si>
  <si>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</si>
  <si>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</si>
  <si>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</si>
  <si>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</si>
  <si>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</si>
  <si>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</si>
  <si>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</si>
  <si>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</si>
  <si>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</si>
  <si>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</si>
  <si>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</si>
  <si>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</si>
  <si>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</si>
  <si>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</si>
  <si>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</si>
  <si>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</si>
  <si>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</si>
  <si>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</si>
  <si>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</si>
  <si>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</si>
  <si>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</si>
  <si>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</si>
  <si>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</si>
  <si>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</si>
  <si>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</si>
  <si>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</si>
  <si>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</si>
  <si>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</si>
  <si>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</si>
  <si>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</si>
  <si>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</si>
  <si>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</si>
  <si>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</si>
  <si>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</si>
  <si>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</si>
  <si>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</si>
  <si>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</si>
  <si>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</si>
  <si>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</si>
  <si>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</si>
  <si>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</si>
  <si>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</si>
  <si>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</si>
  <si>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</si>
  <si>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</si>
  <si>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</si>
  <si>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</si>
  <si>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</si>
  <si>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</si>
  <si>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</si>
  <si>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</si>
  <si>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</si>
  <si>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</si>
  <si>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</si>
  <si>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</si>
  <si>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</si>
  <si>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</si>
  <si>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</si>
  <si>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</si>
  <si>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</si>
  <si>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</si>
  <si>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</si>
  <si>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</si>
  <si>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</si>
  <si>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</si>
  <si>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</si>
  <si>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</si>
  <si>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</si>
  <si>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</si>
  <si>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</si>
  <si>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</si>
  <si>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</si>
  <si>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</si>
  <si>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</si>
  <si>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</si>
  <si>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</si>
  <si>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</si>
  <si>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</si>
  <si>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</si>
  <si>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</si>
  <si>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</si>
  <si>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junio de 2018</t>
  </si>
  <si>
    <t>ASEC_EAEPECOG_2doTRIM_C9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</si>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</sst>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I81" sqref="B2:I81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8" t="s">
        <v>91</v>
      </c>
      <c r="C2" s="19"/>
      <c r="D2" s="19"/>
      <c r="E2" s="19"/>
      <c r="F2" s="19"/>
      <c r="G2" s="19"/>
      <c r="H2" s="19"/>
      <c r="I2" s="20"/>
      <c r="K2" s="10" t="s">
        <v>90</v>
      </c>
    </row>
    <row r="3" spans="2:11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11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11" ht="12.75" thickBot="1" x14ac:dyDescent="0.25">
      <c r="B5" s="24" t="s">
        <v>89</v>
      </c>
      <c r="C5" s="25"/>
      <c r="D5" s="25"/>
      <c r="E5" s="25"/>
      <c r="F5" s="25"/>
      <c r="G5" s="25"/>
      <c r="H5" s="25"/>
      <c r="I5" s="26"/>
    </row>
    <row r="6" spans="2:11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11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11" ht="12.75" thickBot="1" x14ac:dyDescent="0.25">
      <c r="B8" s="31"/>
      <c r="C8" s="32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16" t="s">
        <v>12</v>
      </c>
      <c r="C9" s="17"/>
      <c r="D9" s="8">
        <f>SUM(D10:D16)</f>
        <v>107000001.08000001</v>
      </c>
      <c r="E9" s="8">
        <f t="shared" ref="E9:H9" si="0">SUM(E10:E16)</f>
        <v>18871933.379999999</v>
      </c>
      <c r="F9" s="8">
        <f>+D9+E9</f>
        <v>125871934.46000001</v>
      </c>
      <c r="G9" s="8">
        <f t="shared" si="0"/>
        <v>52131995.850000001</v>
      </c>
      <c r="H9" s="8">
        <f t="shared" si="0"/>
        <v>51973574.079999998</v>
      </c>
      <c r="I9" s="8">
        <f>+F9-G9</f>
        <v>73739938.610000014</v>
      </c>
    </row>
    <row r="10" spans="2:11" x14ac:dyDescent="0.2">
      <c r="B10" s="2"/>
      <c r="C10" s="3" t="s">
        <v>13</v>
      </c>
      <c r="D10" s="6">
        <v>52734609.359999999</v>
      </c>
      <c r="E10" s="6">
        <v>5323417.79</v>
      </c>
      <c r="F10" s="6">
        <f>+D10+E10</f>
        <v>58058027.149999999</v>
      </c>
      <c r="G10" s="6">
        <v>23982473.02</v>
      </c>
      <c r="H10" s="6">
        <v>23982473.02</v>
      </c>
      <c r="I10" s="8">
        <f t="shared" ref="I10:I73" si="1">+F10-G10</f>
        <v>34075554.129999995</v>
      </c>
    </row>
    <row r="11" spans="2:11" x14ac:dyDescent="0.2">
      <c r="B11" s="2"/>
      <c r="C11" s="3" t="s">
        <v>14</v>
      </c>
      <c r="D11" s="6">
        <v>0</v>
      </c>
      <c r="E11" s="6">
        <v>0</v>
      </c>
      <c r="F11" s="6">
        <f t="shared" ref="F11:F74" si="2">+D11+E11</f>
        <v>0</v>
      </c>
      <c r="G11" s="6">
        <v>0</v>
      </c>
      <c r="H11" s="6">
        <v>0</v>
      </c>
      <c r="I11" s="8">
        <f t="shared" si="1"/>
        <v>0</v>
      </c>
    </row>
    <row r="12" spans="2:11" x14ac:dyDescent="0.2">
      <c r="B12" s="2"/>
      <c r="C12" s="3" t="s">
        <v>15</v>
      </c>
      <c r="D12" s="6">
        <v>12838000.279999999</v>
      </c>
      <c r="E12" s="6">
        <v>2508179.09</v>
      </c>
      <c r="F12" s="6">
        <f t="shared" si="2"/>
        <v>15346179.369999999</v>
      </c>
      <c r="G12" s="6">
        <v>4231229.51</v>
      </c>
      <c r="H12" s="6">
        <v>4219436.91</v>
      </c>
      <c r="I12" s="8">
        <f t="shared" si="1"/>
        <v>11114949.859999999</v>
      </c>
    </row>
    <row r="13" spans="2:11" x14ac:dyDescent="0.2">
      <c r="B13" s="2"/>
      <c r="C13" s="3" t="s">
        <v>16</v>
      </c>
      <c r="D13" s="6">
        <v>2406200.04</v>
      </c>
      <c r="E13" s="6">
        <v>1758995.3</v>
      </c>
      <c r="F13" s="6">
        <f t="shared" si="2"/>
        <v>4165195.34</v>
      </c>
      <c r="G13" s="6">
        <v>1794282.98</v>
      </c>
      <c r="H13" s="6">
        <v>1650425.81</v>
      </c>
      <c r="I13" s="8">
        <f t="shared" si="1"/>
        <v>2370912.36</v>
      </c>
    </row>
    <row r="14" spans="2:11" x14ac:dyDescent="0.2">
      <c r="B14" s="2"/>
      <c r="C14" s="3" t="s">
        <v>17</v>
      </c>
      <c r="D14" s="6">
        <v>39021191.399999999</v>
      </c>
      <c r="E14" s="6">
        <v>9281341.1999999993</v>
      </c>
      <c r="F14" s="6">
        <f t="shared" si="2"/>
        <v>48302532.599999994</v>
      </c>
      <c r="G14" s="6">
        <v>22124010.34</v>
      </c>
      <c r="H14" s="6">
        <v>22121238.34</v>
      </c>
      <c r="I14" s="8">
        <f t="shared" si="1"/>
        <v>26178522.259999994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f t="shared" si="2"/>
        <v>0</v>
      </c>
      <c r="G15" s="6">
        <v>0</v>
      </c>
      <c r="H15" s="6">
        <v>0</v>
      </c>
      <c r="I15" s="8">
        <f t="shared" si="1"/>
        <v>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f t="shared" si="2"/>
        <v>0</v>
      </c>
      <c r="G16" s="6">
        <v>0</v>
      </c>
      <c r="H16" s="6">
        <v>0</v>
      </c>
      <c r="I16" s="8">
        <f t="shared" si="1"/>
        <v>0</v>
      </c>
    </row>
    <row r="17" spans="2:9" s="9" customFormat="1" x14ac:dyDescent="0.2">
      <c r="B17" s="12" t="s">
        <v>20</v>
      </c>
      <c r="C17" s="13"/>
      <c r="D17" s="8">
        <f>SUM(D18:D26)</f>
        <v>30000000.719999999</v>
      </c>
      <c r="E17" s="8">
        <f t="shared" ref="E17:H17" si="3">SUM(E18:E26)</f>
        <v>17744586.590000004</v>
      </c>
      <c r="F17" s="6">
        <f t="shared" si="2"/>
        <v>47744587.310000002</v>
      </c>
      <c r="G17" s="8">
        <f t="shared" si="3"/>
        <v>28909130.07</v>
      </c>
      <c r="H17" s="8">
        <f t="shared" si="3"/>
        <v>28075648.260000002</v>
      </c>
      <c r="I17" s="8">
        <f t="shared" si="1"/>
        <v>18835457.240000002</v>
      </c>
    </row>
    <row r="18" spans="2:9" x14ac:dyDescent="0.2">
      <c r="B18" s="2"/>
      <c r="C18" s="3" t="s">
        <v>21</v>
      </c>
      <c r="D18" s="6">
        <v>1500000</v>
      </c>
      <c r="E18" s="6">
        <v>1870487.01</v>
      </c>
      <c r="F18" s="6">
        <f t="shared" si="2"/>
        <v>3370487.01</v>
      </c>
      <c r="G18" s="6">
        <v>2148287</v>
      </c>
      <c r="H18" s="6">
        <v>1954343.27</v>
      </c>
      <c r="I18" s="8">
        <f t="shared" si="1"/>
        <v>1222200.0099999998</v>
      </c>
    </row>
    <row r="19" spans="2:9" x14ac:dyDescent="0.2">
      <c r="B19" s="2"/>
      <c r="C19" s="3" t="s">
        <v>22</v>
      </c>
      <c r="D19" s="6">
        <v>500000.04</v>
      </c>
      <c r="E19" s="6">
        <v>1248467.9099999999</v>
      </c>
      <c r="F19" s="6">
        <f t="shared" si="2"/>
        <v>1748467.95</v>
      </c>
      <c r="G19" s="6">
        <v>1342996.18</v>
      </c>
      <c r="H19" s="6">
        <v>1340996.18</v>
      </c>
      <c r="I19" s="8">
        <f t="shared" si="1"/>
        <v>405471.77</v>
      </c>
    </row>
    <row r="20" spans="2:9" x14ac:dyDescent="0.2">
      <c r="B20" s="2"/>
      <c r="C20" s="3" t="s">
        <v>23</v>
      </c>
      <c r="D20" s="6">
        <v>1250000.04</v>
      </c>
      <c r="E20" s="6">
        <v>2532274.88</v>
      </c>
      <c r="F20" s="6">
        <f t="shared" si="2"/>
        <v>3782274.92</v>
      </c>
      <c r="G20" s="6">
        <v>2800291.7</v>
      </c>
      <c r="H20" s="6">
        <v>2645616.14</v>
      </c>
      <c r="I20" s="8">
        <f t="shared" si="1"/>
        <v>981983.21999999974</v>
      </c>
    </row>
    <row r="21" spans="2:9" x14ac:dyDescent="0.2">
      <c r="B21" s="2"/>
      <c r="C21" s="3" t="s">
        <v>24</v>
      </c>
      <c r="D21" s="6">
        <v>0</v>
      </c>
      <c r="E21" s="6">
        <v>0</v>
      </c>
      <c r="F21" s="6">
        <f t="shared" si="2"/>
        <v>0</v>
      </c>
      <c r="G21" s="6">
        <v>0</v>
      </c>
      <c r="H21" s="6">
        <v>0</v>
      </c>
      <c r="I21" s="8">
        <f t="shared" si="1"/>
        <v>0</v>
      </c>
    </row>
    <row r="22" spans="2:9" x14ac:dyDescent="0.2">
      <c r="B22" s="2"/>
      <c r="C22" s="3" t="s">
        <v>25</v>
      </c>
      <c r="D22" s="6">
        <v>250000.08</v>
      </c>
      <c r="E22" s="6">
        <v>1561921</v>
      </c>
      <c r="F22" s="6">
        <f t="shared" si="2"/>
        <v>1811921.08</v>
      </c>
      <c r="G22" s="6">
        <v>1649264.81</v>
      </c>
      <c r="H22" s="6">
        <v>1611237.97</v>
      </c>
      <c r="I22" s="8">
        <f t="shared" si="1"/>
        <v>162656.27000000002</v>
      </c>
    </row>
    <row r="23" spans="2:9" x14ac:dyDescent="0.2">
      <c r="B23" s="2"/>
      <c r="C23" s="3" t="s">
        <v>26</v>
      </c>
      <c r="D23" s="6">
        <v>24000000.120000001</v>
      </c>
      <c r="E23" s="6">
        <v>5966808.9800000004</v>
      </c>
      <c r="F23" s="6">
        <f t="shared" si="2"/>
        <v>29966809.100000001</v>
      </c>
      <c r="G23" s="6">
        <v>15789738.16</v>
      </c>
      <c r="H23" s="6">
        <v>15412744.439999999</v>
      </c>
      <c r="I23" s="8">
        <f t="shared" si="1"/>
        <v>14177070.940000001</v>
      </c>
    </row>
    <row r="24" spans="2:9" x14ac:dyDescent="0.2">
      <c r="B24" s="2"/>
      <c r="C24" s="3" t="s">
        <v>27</v>
      </c>
      <c r="D24" s="6">
        <v>500000.16</v>
      </c>
      <c r="E24" s="6">
        <v>1824409.66</v>
      </c>
      <c r="F24" s="6">
        <f t="shared" si="2"/>
        <v>2324409.8199999998</v>
      </c>
      <c r="G24" s="6">
        <v>1859642.43</v>
      </c>
      <c r="H24" s="6">
        <v>1854016.43</v>
      </c>
      <c r="I24" s="8">
        <f t="shared" si="1"/>
        <v>464767.3899999999</v>
      </c>
    </row>
    <row r="25" spans="2:9" x14ac:dyDescent="0.2">
      <c r="B25" s="2"/>
      <c r="C25" s="3" t="s">
        <v>28</v>
      </c>
      <c r="D25" s="6">
        <v>1000000.08</v>
      </c>
      <c r="E25" s="6">
        <v>266057.32</v>
      </c>
      <c r="F25" s="6">
        <f t="shared" si="2"/>
        <v>1266057.3999999999</v>
      </c>
      <c r="G25" s="6">
        <v>758027.05</v>
      </c>
      <c r="H25" s="6">
        <v>749999.85</v>
      </c>
      <c r="I25" s="8">
        <f t="shared" si="1"/>
        <v>508030.34999999986</v>
      </c>
    </row>
    <row r="26" spans="2:9" x14ac:dyDescent="0.2">
      <c r="B26" s="2"/>
      <c r="C26" s="3" t="s">
        <v>29</v>
      </c>
      <c r="D26" s="6">
        <v>1000000.2</v>
      </c>
      <c r="E26" s="6">
        <v>2474159.83</v>
      </c>
      <c r="F26" s="6">
        <f t="shared" si="2"/>
        <v>3474160.0300000003</v>
      </c>
      <c r="G26" s="6">
        <v>2560882.7400000002</v>
      </c>
      <c r="H26" s="6">
        <v>2506693.98</v>
      </c>
      <c r="I26" s="8">
        <f t="shared" si="1"/>
        <v>913277.29</v>
      </c>
    </row>
    <row r="27" spans="2:9" s="9" customFormat="1" x14ac:dyDescent="0.2">
      <c r="B27" s="12" t="s">
        <v>30</v>
      </c>
      <c r="C27" s="13"/>
      <c r="D27" s="8">
        <f>SUM(D28:D36)</f>
        <v>79999995.919999987</v>
      </c>
      <c r="E27" s="8">
        <f t="shared" ref="E27:H27" si="4">SUM(E28:E36)</f>
        <v>32330333.09</v>
      </c>
      <c r="F27" s="6">
        <f t="shared" si="2"/>
        <v>112330329.00999999</v>
      </c>
      <c r="G27" s="8">
        <f t="shared" si="4"/>
        <v>58745283</v>
      </c>
      <c r="H27" s="8">
        <f t="shared" si="4"/>
        <v>56871780.009999998</v>
      </c>
      <c r="I27" s="8">
        <f t="shared" si="1"/>
        <v>53585046.00999999</v>
      </c>
    </row>
    <row r="28" spans="2:9" x14ac:dyDescent="0.2">
      <c r="B28" s="2"/>
      <c r="C28" s="3" t="s">
        <v>31</v>
      </c>
      <c r="D28" s="6">
        <v>25433800.16</v>
      </c>
      <c r="E28" s="6">
        <v>-515653.98</v>
      </c>
      <c r="F28" s="6">
        <f t="shared" si="2"/>
        <v>24918146.18</v>
      </c>
      <c r="G28" s="6">
        <v>10742058.4</v>
      </c>
      <c r="H28" s="6">
        <v>10742058.4</v>
      </c>
      <c r="I28" s="8">
        <f t="shared" si="1"/>
        <v>14176087.779999999</v>
      </c>
    </row>
    <row r="29" spans="2:9" x14ac:dyDescent="0.2">
      <c r="B29" s="2"/>
      <c r="C29" s="3" t="s">
        <v>32</v>
      </c>
      <c r="D29" s="6">
        <v>15210224.039999999</v>
      </c>
      <c r="E29" s="6">
        <v>-708913.24</v>
      </c>
      <c r="F29" s="6">
        <f t="shared" si="2"/>
        <v>14501310.799999999</v>
      </c>
      <c r="G29" s="6">
        <v>3809108.52</v>
      </c>
      <c r="H29" s="6">
        <v>3809108.52</v>
      </c>
      <c r="I29" s="8">
        <f t="shared" si="1"/>
        <v>10692202.279999999</v>
      </c>
    </row>
    <row r="30" spans="2:9" x14ac:dyDescent="0.2">
      <c r="B30" s="2"/>
      <c r="C30" s="3" t="s">
        <v>33</v>
      </c>
      <c r="D30" s="6">
        <v>10462381.4</v>
      </c>
      <c r="E30" s="6">
        <v>2563691.66</v>
      </c>
      <c r="F30" s="6">
        <f t="shared" si="2"/>
        <v>13026073.060000001</v>
      </c>
      <c r="G30" s="6">
        <v>5554474.1600000001</v>
      </c>
      <c r="H30" s="6">
        <v>5354777.28</v>
      </c>
      <c r="I30" s="8">
        <f t="shared" si="1"/>
        <v>7471598.9000000004</v>
      </c>
    </row>
    <row r="31" spans="2:9" x14ac:dyDescent="0.2">
      <c r="B31" s="2"/>
      <c r="C31" s="3" t="s">
        <v>34</v>
      </c>
      <c r="D31" s="6">
        <v>2126028.12</v>
      </c>
      <c r="E31" s="6">
        <v>1356457.65</v>
      </c>
      <c r="F31" s="6">
        <f t="shared" si="2"/>
        <v>3482485.77</v>
      </c>
      <c r="G31" s="6">
        <v>1735633.17</v>
      </c>
      <c r="H31" s="6">
        <v>1735575.17</v>
      </c>
      <c r="I31" s="8">
        <f t="shared" si="1"/>
        <v>1746852.6</v>
      </c>
    </row>
    <row r="32" spans="2:9" x14ac:dyDescent="0.2">
      <c r="B32" s="2"/>
      <c r="C32" s="3" t="s">
        <v>35</v>
      </c>
      <c r="D32" s="6">
        <v>14765851.08</v>
      </c>
      <c r="E32" s="6">
        <v>3489297.6</v>
      </c>
      <c r="F32" s="6">
        <f t="shared" si="2"/>
        <v>18255148.68</v>
      </c>
      <c r="G32" s="6">
        <v>9373487.5700000003</v>
      </c>
      <c r="H32" s="6">
        <v>9083723.6600000001</v>
      </c>
      <c r="I32" s="8">
        <f t="shared" si="1"/>
        <v>8881661.1099999994</v>
      </c>
    </row>
    <row r="33" spans="2:9" x14ac:dyDescent="0.2">
      <c r="B33" s="2"/>
      <c r="C33" s="3" t="s">
        <v>36</v>
      </c>
      <c r="D33" s="6">
        <v>4931000.08</v>
      </c>
      <c r="E33" s="6">
        <v>4140845.35</v>
      </c>
      <c r="F33" s="6">
        <f t="shared" si="2"/>
        <v>9071845.4299999997</v>
      </c>
      <c r="G33" s="6">
        <v>5198318.8499999996</v>
      </c>
      <c r="H33" s="6">
        <v>4488770.79</v>
      </c>
      <c r="I33" s="8">
        <f t="shared" si="1"/>
        <v>3873526.58</v>
      </c>
    </row>
    <row r="34" spans="2:9" x14ac:dyDescent="0.2">
      <c r="B34" s="2"/>
      <c r="C34" s="3" t="s">
        <v>37</v>
      </c>
      <c r="D34" s="6">
        <v>553000.31999999995</v>
      </c>
      <c r="E34" s="6">
        <v>47021.61</v>
      </c>
      <c r="F34" s="6">
        <f t="shared" si="2"/>
        <v>600021.92999999993</v>
      </c>
      <c r="G34" s="6">
        <v>93957.97</v>
      </c>
      <c r="H34" s="6">
        <v>83307.97</v>
      </c>
      <c r="I34" s="8">
        <f t="shared" si="1"/>
        <v>506063.95999999996</v>
      </c>
    </row>
    <row r="35" spans="2:9" x14ac:dyDescent="0.2">
      <c r="B35" s="2"/>
      <c r="C35" s="3" t="s">
        <v>38</v>
      </c>
      <c r="D35" s="6">
        <v>2548647</v>
      </c>
      <c r="E35" s="6">
        <v>1760343.14</v>
      </c>
      <c r="F35" s="6">
        <f t="shared" si="2"/>
        <v>4308990.1399999997</v>
      </c>
      <c r="G35" s="6">
        <v>2410638.84</v>
      </c>
      <c r="H35" s="6">
        <v>2389438.6800000002</v>
      </c>
      <c r="I35" s="8">
        <f t="shared" si="1"/>
        <v>1898351.2999999998</v>
      </c>
    </row>
    <row r="36" spans="2:9" x14ac:dyDescent="0.2">
      <c r="B36" s="2"/>
      <c r="C36" s="3" t="s">
        <v>39</v>
      </c>
      <c r="D36" s="6">
        <v>3969063.72</v>
      </c>
      <c r="E36" s="6">
        <v>20197243.300000001</v>
      </c>
      <c r="F36" s="6">
        <f t="shared" si="2"/>
        <v>24166307.02</v>
      </c>
      <c r="G36" s="6">
        <v>19827605.52</v>
      </c>
      <c r="H36" s="6">
        <v>19185019.539999999</v>
      </c>
      <c r="I36" s="8">
        <f t="shared" si="1"/>
        <v>4338701.5</v>
      </c>
    </row>
    <row r="37" spans="2:9" s="9" customFormat="1" x14ac:dyDescent="0.2">
      <c r="B37" s="12" t="s">
        <v>40</v>
      </c>
      <c r="C37" s="13"/>
      <c r="D37" s="8">
        <f>SUM(D38:D46)</f>
        <v>90000001.319999993</v>
      </c>
      <c r="E37" s="8">
        <f t="shared" ref="E37:H37" si="5">SUM(E38:E46)</f>
        <v>16334013.579999998</v>
      </c>
      <c r="F37" s="6">
        <f t="shared" si="2"/>
        <v>106334014.89999999</v>
      </c>
      <c r="G37" s="8">
        <f t="shared" si="5"/>
        <v>52190901.740000002</v>
      </c>
      <c r="H37" s="8">
        <f t="shared" si="5"/>
        <v>51804833.740000002</v>
      </c>
      <c r="I37" s="8">
        <f t="shared" si="1"/>
        <v>54143113.159999989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f t="shared" si="2"/>
        <v>0</v>
      </c>
      <c r="G38" s="6">
        <v>0</v>
      </c>
      <c r="H38" s="6">
        <v>0</v>
      </c>
      <c r="I38" s="8">
        <f t="shared" si="1"/>
        <v>0</v>
      </c>
    </row>
    <row r="39" spans="2:9" x14ac:dyDescent="0.2">
      <c r="B39" s="2"/>
      <c r="C39" s="3" t="s">
        <v>42</v>
      </c>
      <c r="D39" s="6">
        <v>9700000.1999999993</v>
      </c>
      <c r="E39" s="6">
        <v>295476.61</v>
      </c>
      <c r="F39" s="6">
        <f t="shared" si="2"/>
        <v>9995476.8099999987</v>
      </c>
      <c r="G39" s="6">
        <v>2203810</v>
      </c>
      <c r="H39" s="6">
        <v>2203810</v>
      </c>
      <c r="I39" s="8">
        <f t="shared" si="1"/>
        <v>7791666.8099999987</v>
      </c>
    </row>
    <row r="40" spans="2:9" x14ac:dyDescent="0.2">
      <c r="B40" s="2"/>
      <c r="C40" s="3" t="s">
        <v>43</v>
      </c>
      <c r="D40" s="6">
        <v>32006883.960000001</v>
      </c>
      <c r="E40" s="6">
        <v>10749443.83</v>
      </c>
      <c r="F40" s="6">
        <f t="shared" si="2"/>
        <v>42756327.789999999</v>
      </c>
      <c r="G40" s="6">
        <v>26166540.780000001</v>
      </c>
      <c r="H40" s="6">
        <v>26166540.780000001</v>
      </c>
      <c r="I40" s="8">
        <f t="shared" si="1"/>
        <v>16589787.009999998</v>
      </c>
    </row>
    <row r="41" spans="2:9" x14ac:dyDescent="0.2">
      <c r="B41" s="2"/>
      <c r="C41" s="3" t="s">
        <v>44</v>
      </c>
      <c r="D41" s="6">
        <v>45193117.079999998</v>
      </c>
      <c r="E41" s="6">
        <v>5539093.1399999997</v>
      </c>
      <c r="F41" s="6">
        <f t="shared" si="2"/>
        <v>50732210.219999999</v>
      </c>
      <c r="G41" s="6">
        <v>22989163.649999999</v>
      </c>
      <c r="H41" s="6">
        <v>22603095.649999999</v>
      </c>
      <c r="I41" s="8">
        <f t="shared" si="1"/>
        <v>27743046.57</v>
      </c>
    </row>
    <row r="42" spans="2:9" x14ac:dyDescent="0.2">
      <c r="B42" s="2"/>
      <c r="C42" s="3" t="s">
        <v>45</v>
      </c>
      <c r="D42" s="6">
        <v>2500000.08</v>
      </c>
      <c r="E42" s="6">
        <v>0</v>
      </c>
      <c r="F42" s="6">
        <f t="shared" si="2"/>
        <v>2500000.08</v>
      </c>
      <c r="G42" s="6">
        <v>831387.31</v>
      </c>
      <c r="H42" s="6">
        <v>831387.31</v>
      </c>
      <c r="I42" s="8">
        <f t="shared" si="1"/>
        <v>1668612.77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f t="shared" si="2"/>
        <v>0</v>
      </c>
      <c r="G43" s="6">
        <v>0</v>
      </c>
      <c r="H43" s="6">
        <v>0</v>
      </c>
      <c r="I43" s="8">
        <f t="shared" si="1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2"/>
        <v>0</v>
      </c>
      <c r="G44" s="6">
        <v>0</v>
      </c>
      <c r="H44" s="6">
        <v>0</v>
      </c>
      <c r="I44" s="8">
        <f t="shared" si="1"/>
        <v>0</v>
      </c>
    </row>
    <row r="45" spans="2:9" x14ac:dyDescent="0.2">
      <c r="B45" s="2"/>
      <c r="C45" s="3" t="s">
        <v>48</v>
      </c>
      <c r="D45" s="6">
        <v>600000</v>
      </c>
      <c r="E45" s="6">
        <v>-250000</v>
      </c>
      <c r="F45" s="6">
        <f t="shared" si="2"/>
        <v>350000</v>
      </c>
      <c r="G45" s="6">
        <v>0</v>
      </c>
      <c r="H45" s="6">
        <v>0</v>
      </c>
      <c r="I45" s="8">
        <f t="shared" si="1"/>
        <v>350000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2"/>
        <v>0</v>
      </c>
      <c r="G46" s="6">
        <v>0</v>
      </c>
      <c r="H46" s="6">
        <v>0</v>
      </c>
      <c r="I46" s="8">
        <f t="shared" si="1"/>
        <v>0</v>
      </c>
    </row>
    <row r="47" spans="2:9" s="9" customFormat="1" x14ac:dyDescent="0.2">
      <c r="B47" s="12" t="s">
        <v>50</v>
      </c>
      <c r="C47" s="13"/>
      <c r="D47" s="8">
        <f>SUM(D48:D56)</f>
        <v>4500000.12</v>
      </c>
      <c r="E47" s="8">
        <f t="shared" ref="E47:H47" si="6">SUM(E48:E56)</f>
        <v>3228256.66</v>
      </c>
      <c r="F47" s="6">
        <f t="shared" si="2"/>
        <v>7728256.7800000003</v>
      </c>
      <c r="G47" s="8">
        <f t="shared" si="6"/>
        <v>4942443.0599999996</v>
      </c>
      <c r="H47" s="8">
        <f t="shared" si="6"/>
        <v>4611970.8899999997</v>
      </c>
      <c r="I47" s="8">
        <f t="shared" si="1"/>
        <v>2785813.7200000007</v>
      </c>
    </row>
    <row r="48" spans="2:9" x14ac:dyDescent="0.2">
      <c r="B48" s="2"/>
      <c r="C48" s="3" t="s">
        <v>51</v>
      </c>
      <c r="D48" s="6">
        <v>680000.04</v>
      </c>
      <c r="E48" s="6">
        <v>705878.36</v>
      </c>
      <c r="F48" s="6">
        <f t="shared" si="2"/>
        <v>1385878.4</v>
      </c>
      <c r="G48" s="6">
        <v>733207.93</v>
      </c>
      <c r="H48" s="6">
        <v>506855.97</v>
      </c>
      <c r="I48" s="8">
        <f t="shared" si="1"/>
        <v>652670.46999999986</v>
      </c>
    </row>
    <row r="49" spans="2:9" x14ac:dyDescent="0.2">
      <c r="B49" s="2"/>
      <c r="C49" s="3" t="s">
        <v>52</v>
      </c>
      <c r="D49" s="6">
        <v>0</v>
      </c>
      <c r="E49" s="6">
        <v>674633</v>
      </c>
      <c r="F49" s="6">
        <f t="shared" si="2"/>
        <v>674633</v>
      </c>
      <c r="G49" s="6">
        <v>673576.58</v>
      </c>
      <c r="H49" s="6">
        <v>569456.37</v>
      </c>
      <c r="I49" s="8">
        <f t="shared" si="1"/>
        <v>1056.4200000000419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2"/>
        <v>0</v>
      </c>
      <c r="G50" s="6">
        <v>0</v>
      </c>
      <c r="H50" s="6">
        <v>0</v>
      </c>
      <c r="I50" s="8">
        <f t="shared" si="1"/>
        <v>0</v>
      </c>
    </row>
    <row r="51" spans="2:9" x14ac:dyDescent="0.2">
      <c r="B51" s="2"/>
      <c r="C51" s="3" t="s">
        <v>54</v>
      </c>
      <c r="D51" s="6">
        <v>3400000.08</v>
      </c>
      <c r="E51" s="6">
        <v>1467713.3</v>
      </c>
      <c r="F51" s="6">
        <f t="shared" si="2"/>
        <v>4867713.38</v>
      </c>
      <c r="G51" s="6">
        <v>2980000.04</v>
      </c>
      <c r="H51" s="6">
        <v>2980000.04</v>
      </c>
      <c r="I51" s="8">
        <f t="shared" si="1"/>
        <v>1887713.3399999999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2"/>
        <v>0</v>
      </c>
      <c r="G52" s="6">
        <v>0</v>
      </c>
      <c r="H52" s="6">
        <v>0</v>
      </c>
      <c r="I52" s="8">
        <f t="shared" si="1"/>
        <v>0</v>
      </c>
    </row>
    <row r="53" spans="2:9" x14ac:dyDescent="0.2">
      <c r="B53" s="2"/>
      <c r="C53" s="3" t="s">
        <v>56</v>
      </c>
      <c r="D53" s="6">
        <v>420000</v>
      </c>
      <c r="E53" s="6">
        <v>380032</v>
      </c>
      <c r="F53" s="6">
        <f t="shared" si="2"/>
        <v>800032</v>
      </c>
      <c r="G53" s="6">
        <v>555658.51</v>
      </c>
      <c r="H53" s="6">
        <v>555658.51</v>
      </c>
      <c r="I53" s="8">
        <f t="shared" si="1"/>
        <v>244373.49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2"/>
        <v>0</v>
      </c>
      <c r="G54" s="6">
        <v>0</v>
      </c>
      <c r="H54" s="6">
        <v>0</v>
      </c>
      <c r="I54" s="8">
        <f t="shared" si="1"/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f t="shared" si="2"/>
        <v>0</v>
      </c>
      <c r="G55" s="6">
        <v>0</v>
      </c>
      <c r="H55" s="6">
        <v>0</v>
      </c>
      <c r="I55" s="8">
        <f t="shared" si="1"/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f t="shared" si="2"/>
        <v>0</v>
      </c>
      <c r="G56" s="6">
        <v>0</v>
      </c>
      <c r="H56" s="6">
        <v>0</v>
      </c>
      <c r="I56" s="8">
        <f t="shared" si="1"/>
        <v>0</v>
      </c>
    </row>
    <row r="57" spans="2:9" s="9" customFormat="1" x14ac:dyDescent="0.2">
      <c r="B57" s="12" t="s">
        <v>60</v>
      </c>
      <c r="C57" s="13"/>
      <c r="D57" s="8">
        <f>SUM(D58:D60)</f>
        <v>65000000.840000004</v>
      </c>
      <c r="E57" s="8">
        <f t="shared" ref="E57:H57" si="7">SUM(E58:E60)</f>
        <v>-13062056.739999998</v>
      </c>
      <c r="F57" s="6">
        <f t="shared" si="2"/>
        <v>51937944.100000009</v>
      </c>
      <c r="G57" s="8">
        <f t="shared" si="7"/>
        <v>9211249.6099999994</v>
      </c>
      <c r="H57" s="8">
        <f t="shared" si="7"/>
        <v>8801904.7699999996</v>
      </c>
      <c r="I57" s="8">
        <f t="shared" si="1"/>
        <v>42726694.49000001</v>
      </c>
    </row>
    <row r="58" spans="2:9" x14ac:dyDescent="0.2">
      <c r="B58" s="2"/>
      <c r="C58" s="3" t="s">
        <v>61</v>
      </c>
      <c r="D58" s="6">
        <v>4800000.24</v>
      </c>
      <c r="E58" s="6">
        <v>4491817.59</v>
      </c>
      <c r="F58" s="6">
        <f t="shared" si="2"/>
        <v>9291817.8300000001</v>
      </c>
      <c r="G58" s="6">
        <v>6458281.0899999999</v>
      </c>
      <c r="H58" s="6">
        <v>6048936.25</v>
      </c>
      <c r="I58" s="8">
        <f t="shared" si="1"/>
        <v>2833536.74</v>
      </c>
    </row>
    <row r="59" spans="2:9" x14ac:dyDescent="0.2">
      <c r="B59" s="2"/>
      <c r="C59" s="3" t="s">
        <v>62</v>
      </c>
      <c r="D59" s="6">
        <v>60200000.600000001</v>
      </c>
      <c r="E59" s="6">
        <v>-17553874.329999998</v>
      </c>
      <c r="F59" s="6">
        <f t="shared" si="2"/>
        <v>42646126.270000003</v>
      </c>
      <c r="G59" s="6">
        <v>2752968.52</v>
      </c>
      <c r="H59" s="6">
        <v>2752968.52</v>
      </c>
      <c r="I59" s="8">
        <f t="shared" si="1"/>
        <v>39893157.75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f t="shared" si="2"/>
        <v>0</v>
      </c>
      <c r="G60" s="6">
        <v>0</v>
      </c>
      <c r="H60" s="6">
        <v>0</v>
      </c>
      <c r="I60" s="8">
        <f t="shared" si="1"/>
        <v>0</v>
      </c>
    </row>
    <row r="61" spans="2:9" s="9" customFormat="1" x14ac:dyDescent="0.2">
      <c r="B61" s="12" t="s">
        <v>64</v>
      </c>
      <c r="C61" s="13"/>
      <c r="D61" s="8">
        <f>SUM(D62:D68)</f>
        <v>0</v>
      </c>
      <c r="E61" s="8">
        <f t="shared" ref="E61:H61" si="8">SUM(E62:E68)</f>
        <v>0</v>
      </c>
      <c r="F61" s="6">
        <f t="shared" si="2"/>
        <v>0</v>
      </c>
      <c r="G61" s="8">
        <f t="shared" si="8"/>
        <v>0</v>
      </c>
      <c r="H61" s="8">
        <f t="shared" si="8"/>
        <v>0</v>
      </c>
      <c r="I61" s="8">
        <f t="shared" si="1"/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f t="shared" si="2"/>
        <v>0</v>
      </c>
      <c r="G62" s="6">
        <v>0</v>
      </c>
      <c r="H62" s="6">
        <v>0</v>
      </c>
      <c r="I62" s="8">
        <f t="shared" si="1"/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f t="shared" si="2"/>
        <v>0</v>
      </c>
      <c r="G63" s="6">
        <v>0</v>
      </c>
      <c r="H63" s="6">
        <v>0</v>
      </c>
      <c r="I63" s="8">
        <f t="shared" si="1"/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f t="shared" si="2"/>
        <v>0</v>
      </c>
      <c r="G64" s="6">
        <v>0</v>
      </c>
      <c r="H64" s="6">
        <v>0</v>
      </c>
      <c r="I64" s="8">
        <f t="shared" si="1"/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f t="shared" si="2"/>
        <v>0</v>
      </c>
      <c r="G65" s="6">
        <v>0</v>
      </c>
      <c r="H65" s="6">
        <v>0</v>
      </c>
      <c r="I65" s="8">
        <f t="shared" si="1"/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f t="shared" si="2"/>
        <v>0</v>
      </c>
      <c r="G66" s="6">
        <v>0</v>
      </c>
      <c r="H66" s="6">
        <v>0</v>
      </c>
      <c r="I66" s="8">
        <f t="shared" si="1"/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f t="shared" si="2"/>
        <v>0</v>
      </c>
      <c r="G67" s="6">
        <v>0</v>
      </c>
      <c r="H67" s="6">
        <v>0</v>
      </c>
      <c r="I67" s="8">
        <f t="shared" si="1"/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f t="shared" si="2"/>
        <v>0</v>
      </c>
      <c r="G68" s="6">
        <v>0</v>
      </c>
      <c r="H68" s="6">
        <v>0</v>
      </c>
      <c r="I68" s="8">
        <f t="shared" si="1"/>
        <v>0</v>
      </c>
    </row>
    <row r="69" spans="2:9" s="9" customFormat="1" x14ac:dyDescent="0.2">
      <c r="B69" s="12" t="s">
        <v>72</v>
      </c>
      <c r="C69" s="13"/>
      <c r="D69" s="8">
        <f>SUM(D70:D72)</f>
        <v>0</v>
      </c>
      <c r="E69" s="8">
        <v>0</v>
      </c>
      <c r="F69" s="6">
        <f t="shared" si="2"/>
        <v>0</v>
      </c>
      <c r="G69" s="8">
        <v>0</v>
      </c>
      <c r="H69" s="8">
        <v>0</v>
      </c>
      <c r="I69" s="8">
        <f t="shared" si="1"/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f t="shared" si="2"/>
        <v>0</v>
      </c>
      <c r="G70" s="6">
        <v>0</v>
      </c>
      <c r="H70" s="6">
        <v>0</v>
      </c>
      <c r="I70" s="8">
        <f t="shared" si="1"/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f t="shared" si="2"/>
        <v>0</v>
      </c>
      <c r="G71" s="6">
        <v>0</v>
      </c>
      <c r="H71" s="6">
        <v>0</v>
      </c>
      <c r="I71" s="8">
        <f t="shared" si="1"/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f t="shared" si="2"/>
        <v>0</v>
      </c>
      <c r="G72" s="6">
        <v>0</v>
      </c>
      <c r="H72" s="6">
        <v>0</v>
      </c>
      <c r="I72" s="8">
        <f t="shared" si="1"/>
        <v>0</v>
      </c>
    </row>
    <row r="73" spans="2:9" s="9" customFormat="1" x14ac:dyDescent="0.2">
      <c r="B73" s="12" t="s">
        <v>76</v>
      </c>
      <c r="C73" s="13"/>
      <c r="D73" s="8">
        <f>SUM(D74:D80)</f>
        <v>8500000</v>
      </c>
      <c r="E73" s="8">
        <f t="shared" ref="E73:H73" si="9">SUM(E74:E80)</f>
        <v>634487.93999999994</v>
      </c>
      <c r="F73" s="6">
        <f t="shared" si="2"/>
        <v>9134487.9399999995</v>
      </c>
      <c r="G73" s="8">
        <f t="shared" si="9"/>
        <v>3153193.29</v>
      </c>
      <c r="H73" s="8">
        <f t="shared" si="9"/>
        <v>3153193.29</v>
      </c>
      <c r="I73" s="8">
        <f t="shared" si="1"/>
        <v>5981294.6499999994</v>
      </c>
    </row>
    <row r="74" spans="2:9" x14ac:dyDescent="0.2">
      <c r="B74" s="2"/>
      <c r="C74" s="3" t="s">
        <v>77</v>
      </c>
      <c r="D74" s="6">
        <v>5200000</v>
      </c>
      <c r="E74" s="6">
        <v>450437.98</v>
      </c>
      <c r="F74" s="6">
        <f t="shared" si="2"/>
        <v>5650437.9800000004</v>
      </c>
      <c r="G74" s="6">
        <v>1898207.88</v>
      </c>
      <c r="H74" s="6">
        <v>1898207.88</v>
      </c>
      <c r="I74" s="8">
        <f t="shared" ref="I74:I80" si="10">+F74-G74</f>
        <v>3752230.1000000006</v>
      </c>
    </row>
    <row r="75" spans="2:9" x14ac:dyDescent="0.2">
      <c r="B75" s="2"/>
      <c r="C75" s="3" t="s">
        <v>78</v>
      </c>
      <c r="D75" s="6">
        <v>3300000</v>
      </c>
      <c r="E75" s="6">
        <v>184049.96</v>
      </c>
      <c r="F75" s="6">
        <f t="shared" ref="F75:F80" si="11">+D75+E75</f>
        <v>3484049.96</v>
      </c>
      <c r="G75" s="6">
        <v>1254985.4099999999</v>
      </c>
      <c r="H75" s="6">
        <v>1254985.4099999999</v>
      </c>
      <c r="I75" s="8">
        <f t="shared" si="10"/>
        <v>2229064.5499999998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f t="shared" si="11"/>
        <v>0</v>
      </c>
      <c r="G76" s="6">
        <v>0</v>
      </c>
      <c r="H76" s="6">
        <v>0</v>
      </c>
      <c r="I76" s="8">
        <f t="shared" si="10"/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f t="shared" si="11"/>
        <v>0</v>
      </c>
      <c r="G77" s="6">
        <v>0</v>
      </c>
      <c r="H77" s="6">
        <v>0</v>
      </c>
      <c r="I77" s="8">
        <f t="shared" si="10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f t="shared" si="11"/>
        <v>0</v>
      </c>
      <c r="G78" s="6">
        <v>0</v>
      </c>
      <c r="H78" s="6">
        <v>0</v>
      </c>
      <c r="I78" s="8">
        <f t="shared" si="10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f t="shared" si="11"/>
        <v>0</v>
      </c>
      <c r="G79" s="6">
        <v>0</v>
      </c>
      <c r="H79" s="6">
        <v>0</v>
      </c>
      <c r="I79" s="8">
        <f t="shared" si="10"/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f t="shared" si="11"/>
        <v>0</v>
      </c>
      <c r="G80" s="6">
        <v>0</v>
      </c>
      <c r="H80" s="6">
        <v>0</v>
      </c>
      <c r="I80" s="8">
        <f t="shared" si="10"/>
        <v>0</v>
      </c>
    </row>
    <row r="81" spans="2:9" ht="12.75" thickBot="1" x14ac:dyDescent="0.25">
      <c r="B81" s="14" t="s">
        <v>84</v>
      </c>
      <c r="C81" s="15"/>
      <c r="D81" s="7">
        <f t="shared" ref="D81:I81" si="12">+D73+D69+D61+D57+D47+D27+D17+D9+D37</f>
        <v>385000000</v>
      </c>
      <c r="E81" s="7">
        <f t="shared" si="12"/>
        <v>76081554.5</v>
      </c>
      <c r="F81" s="7">
        <f t="shared" si="12"/>
        <v>461081554.5</v>
      </c>
      <c r="G81" s="7">
        <f t="shared" si="12"/>
        <v>209284196.62</v>
      </c>
      <c r="H81" s="7">
        <f t="shared" si="12"/>
        <v>205292905.04000002</v>
      </c>
      <c r="I81" s="7">
        <f t="shared" si="12"/>
        <v>251797357.88000003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2018-07-24T20:08:15Z</cp:lastPrinted>
  <dcterms:created xsi:type="dcterms:W3CDTF">2015-10-07T18:40:37Z</dcterms:created>
  <dcterms:modified xsi:type="dcterms:W3CDTF">2018-07-24T20:08:17Z</dcterms:modified>
</cp:coreProperties>
</file>