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. Información Contable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62913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H28" i="1"/>
  <c r="G28" i="1"/>
  <c r="H26" i="1"/>
  <c r="G26" i="1"/>
  <c r="G24" i="1"/>
  <c r="H23" i="1"/>
  <c r="G23" i="1"/>
  <c r="H22" i="1"/>
  <c r="G20" i="1"/>
  <c r="H19" i="1"/>
  <c r="G14" i="1"/>
  <c r="H14" i="1" s="1"/>
  <c r="G12" i="1"/>
  <c r="H12" i="1" s="1"/>
  <c r="H11" i="1"/>
  <c r="G11" i="1"/>
  <c r="H10" i="1"/>
  <c r="G10" i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<sst xmlns="http://schemas.openxmlformats.org/spreadsheetml/2006/main" count="40" uniqueCount="40">
  <si>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</si>
  <si>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</si>
  <si>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</si>
  <si>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</si>
  <si>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</si>
  <si>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</si>
  <si>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</si>
  <si>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</si>
  <si>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</si>
  <si>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</si>
  <si>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</si>
  <si>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</si>
  <si>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</si>
  <si>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</si>
  <si>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</si>
  <si>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</si>
  <si>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</si>
  <si>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</si>
  <si>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</si>
  <si>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</si>
  <si>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</si>
  <si>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</si>
  <si>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</si>
  <si>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</si>
  <si>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</si>
  <si>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</si>
  <si>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</si>
  <si>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</si>
  <si>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</si>
  <si>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</si>
  <si>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ASEC_EAA_2doTRIM_J4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</si>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</sst>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zoomScaleNormal="100" workbookViewId="0">
      <selection activeCell="H41" sqref="B2:H41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4" t="s">
        <v>31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ht="15.75" thickBot="1" x14ac:dyDescent="0.3">
      <c r="B4" s="30" t="s">
        <v>29</v>
      </c>
      <c r="C4" s="31"/>
      <c r="D4" s="31"/>
      <c r="E4" s="31"/>
      <c r="F4" s="31"/>
      <c r="G4" s="31"/>
      <c r="H4" s="32"/>
    </row>
    <row r="5" spans="2:8" x14ac:dyDescent="0.25">
      <c r="B5" s="33" t="s">
        <v>1</v>
      </c>
      <c r="C5" s="34"/>
      <c r="D5" s="36" t="s">
        <v>2</v>
      </c>
      <c r="E5" s="36" t="s">
        <v>3</v>
      </c>
      <c r="F5" s="36" t="s">
        <v>4</v>
      </c>
      <c r="G5" s="2" t="s">
        <v>5</v>
      </c>
      <c r="H5" s="2" t="s">
        <v>6</v>
      </c>
    </row>
    <row r="6" spans="2:8" ht="15.75" thickBot="1" x14ac:dyDescent="0.3">
      <c r="B6" s="30"/>
      <c r="C6" s="35"/>
      <c r="D6" s="37"/>
      <c r="E6" s="37"/>
      <c r="F6" s="37"/>
      <c r="G6" s="12" t="s">
        <v>7</v>
      </c>
      <c r="H6" s="12" t="s">
        <v>8</v>
      </c>
    </row>
    <row r="7" spans="2:8" ht="9.6" customHeight="1" x14ac:dyDescent="0.25">
      <c r="B7" s="20"/>
      <c r="C7" s="21"/>
      <c r="D7" s="3"/>
      <c r="E7" s="3"/>
      <c r="F7" s="3"/>
      <c r="G7" s="3"/>
      <c r="H7" s="3"/>
    </row>
    <row r="8" spans="2:8" x14ac:dyDescent="0.25">
      <c r="B8" s="22" t="s">
        <v>9</v>
      </c>
      <c r="C8" s="23"/>
      <c r="D8" s="4">
        <f>+D10+D19</f>
        <v>488141115.29999995</v>
      </c>
      <c r="E8" s="4">
        <f>+E10+E19</f>
        <v>260164503.84999999</v>
      </c>
      <c r="F8" s="4">
        <f>+F10+F19</f>
        <v>333472975.60000002</v>
      </c>
      <c r="G8" s="4">
        <f>+G10+G19</f>
        <v>414832643.55000001</v>
      </c>
      <c r="H8" s="4">
        <f>+H10+H19</f>
        <v>-73308471.74999997</v>
      </c>
    </row>
    <row r="9" spans="2:8" ht="6.6" customHeight="1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v>155097330.71000001</v>
      </c>
      <c r="E10" s="4">
        <v>237937197.25999999</v>
      </c>
      <c r="F10" s="4">
        <v>265808598.94</v>
      </c>
      <c r="G10" s="4">
        <f>+D10+E10-F10</f>
        <v>127225929.03000003</v>
      </c>
      <c r="H10" s="4">
        <f>+G10-D10</f>
        <v>-27871401.679999977</v>
      </c>
    </row>
    <row r="11" spans="2:8" x14ac:dyDescent="0.25">
      <c r="B11" s="7"/>
      <c r="C11" s="3" t="s">
        <v>11</v>
      </c>
      <c r="D11" s="6">
        <v>106415198.65000001</v>
      </c>
      <c r="E11" s="6">
        <v>140355484.77000001</v>
      </c>
      <c r="F11" s="6">
        <v>172400959.88999999</v>
      </c>
      <c r="G11" s="6">
        <f>+D11+E11-F11</f>
        <v>74369723.530000031</v>
      </c>
      <c r="H11" s="6">
        <f>+G11-D11</f>
        <v>-32045475.119999975</v>
      </c>
    </row>
    <row r="12" spans="2:8" x14ac:dyDescent="0.25">
      <c r="B12" s="7"/>
      <c r="C12" s="3" t="s">
        <v>12</v>
      </c>
      <c r="D12" s="6">
        <v>48522276.939999998</v>
      </c>
      <c r="E12" s="6">
        <v>97256712.489999995</v>
      </c>
      <c r="F12" s="6">
        <v>93047539.049999997</v>
      </c>
      <c r="G12" s="6">
        <f>+D12+E12-F12</f>
        <v>52731450.38000001</v>
      </c>
      <c r="H12" s="6">
        <f>+G12-D12</f>
        <v>4209173.4400000125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8" x14ac:dyDescent="0.25">
      <c r="B14" s="7"/>
      <c r="C14" s="3" t="s">
        <v>14</v>
      </c>
      <c r="D14" s="6">
        <v>159855</v>
      </c>
      <c r="E14" s="6">
        <v>325000</v>
      </c>
      <c r="F14" s="6">
        <v>360100</v>
      </c>
      <c r="G14" s="6">
        <f>+D14+E14-F14</f>
        <v>124755</v>
      </c>
      <c r="H14" s="6">
        <f>+G14-D14</f>
        <v>-35100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v>333043784.58999997</v>
      </c>
      <c r="E19" s="4">
        <v>22227306.59</v>
      </c>
      <c r="F19" s="4">
        <v>67664376.659999996</v>
      </c>
      <c r="G19" s="4">
        <v>287606714.51999998</v>
      </c>
      <c r="H19" s="4">
        <f>+G19-D19</f>
        <v>-45437070.069999993</v>
      </c>
    </row>
    <row r="20" spans="1:8" x14ac:dyDescent="0.25">
      <c r="B20" s="7"/>
      <c r="C20" s="3" t="s">
        <v>19</v>
      </c>
      <c r="D20" s="6">
        <v>24000000</v>
      </c>
      <c r="E20" s="6">
        <v>0</v>
      </c>
      <c r="F20" s="6">
        <v>0</v>
      </c>
      <c r="G20" s="6">
        <f>+D20</f>
        <v>24000000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159169863.72</v>
      </c>
      <c r="E22" s="6">
        <v>16021014.98</v>
      </c>
      <c r="F22" s="6">
        <v>63841873.090000004</v>
      </c>
      <c r="G22" s="6">
        <v>111349005.61</v>
      </c>
      <c r="H22" s="6">
        <f>+G22-D22</f>
        <v>-47820858.109999999</v>
      </c>
    </row>
    <row r="23" spans="1:8" x14ac:dyDescent="0.25">
      <c r="B23" s="7"/>
      <c r="C23" s="3" t="s">
        <v>22</v>
      </c>
      <c r="D23" s="6">
        <v>104472496.64</v>
      </c>
      <c r="E23" s="6">
        <v>4387952.62</v>
      </c>
      <c r="F23" s="6">
        <v>181700</v>
      </c>
      <c r="G23" s="6">
        <f>+D23+E23-F23</f>
        <v>108678749.26000001</v>
      </c>
      <c r="H23" s="6">
        <f>+G23-D23</f>
        <v>4206252.6200000048</v>
      </c>
    </row>
    <row r="24" spans="1:8" x14ac:dyDescent="0.25">
      <c r="B24" s="7"/>
      <c r="C24" s="3" t="s">
        <v>23</v>
      </c>
      <c r="D24" s="6">
        <v>435000</v>
      </c>
      <c r="E24" s="6">
        <v>0</v>
      </c>
      <c r="F24" s="6">
        <v>0</v>
      </c>
      <c r="G24" s="6">
        <f>+D24</f>
        <v>435000</v>
      </c>
      <c r="H24" s="6"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x14ac:dyDescent="0.25">
      <c r="B26" s="7"/>
      <c r="C26" s="3" t="s">
        <v>25</v>
      </c>
      <c r="D26" s="6">
        <v>28476720.59</v>
      </c>
      <c r="E26" s="6">
        <v>0</v>
      </c>
      <c r="F26" s="6">
        <v>3640803.57</v>
      </c>
      <c r="G26" s="6">
        <f>+D26+E26-F26</f>
        <v>24835917.02</v>
      </c>
      <c r="H26" s="6">
        <f>+G26-D26</f>
        <v>-3640803.5700000003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5">
      <c r="B28" s="7"/>
      <c r="C28" s="3" t="s">
        <v>27</v>
      </c>
      <c r="D28" s="6">
        <v>16489703.640000001</v>
      </c>
      <c r="E28" s="6">
        <v>1818338.99</v>
      </c>
      <c r="F28" s="6">
        <v>0</v>
      </c>
      <c r="G28" s="6">
        <f>+D28+E28-F28</f>
        <v>18308042.629999999</v>
      </c>
      <c r="H28" s="6">
        <f>+G28-D28</f>
        <v>1818338.9899999984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9" t="s">
        <v>28</v>
      </c>
      <c r="C31" s="19"/>
      <c r="D31" s="19"/>
      <c r="E31" s="19"/>
      <c r="F31" s="19"/>
      <c r="G31" s="19"/>
      <c r="H31" s="19"/>
    </row>
    <row r="33" spans="3:8" ht="15.75" thickBot="1" x14ac:dyDescent="0.3">
      <c r="C33" s="13"/>
      <c r="D33" s="14"/>
      <c r="E33" s="13"/>
      <c r="F33" s="13"/>
      <c r="G33" s="14"/>
      <c r="H33" s="13"/>
    </row>
    <row r="34" spans="3:8" x14ac:dyDescent="0.25">
      <c r="C34" s="18" t="s">
        <v>32</v>
      </c>
      <c r="D34" s="18"/>
      <c r="E34" s="18"/>
      <c r="F34" s="18" t="s">
        <v>33</v>
      </c>
      <c r="G34" s="18"/>
      <c r="H34" s="18"/>
    </row>
    <row r="35" spans="3:8" x14ac:dyDescent="0.25">
      <c r="C35" s="18" t="s">
        <v>34</v>
      </c>
      <c r="D35" s="18"/>
      <c r="E35" s="18"/>
      <c r="F35" s="18" t="s">
        <v>35</v>
      </c>
      <c r="G35" s="18"/>
      <c r="H35" s="18"/>
    </row>
    <row r="36" spans="3:8" x14ac:dyDescent="0.25">
      <c r="C36" s="15"/>
      <c r="D36" s="15"/>
      <c r="E36" s="15"/>
      <c r="F36" s="15"/>
      <c r="G36" s="15"/>
      <c r="H36" s="15"/>
    </row>
    <row r="37" spans="3:8" x14ac:dyDescent="0.25">
      <c r="C37" s="16"/>
      <c r="D37" s="17"/>
      <c r="E37" s="16"/>
      <c r="F37" s="16"/>
      <c r="G37" s="16"/>
      <c r="H37" s="17"/>
    </row>
    <row r="38" spans="3:8" ht="15.75" thickBot="1" x14ac:dyDescent="0.3">
      <c r="C38" s="13"/>
      <c r="D38" s="14"/>
      <c r="E38" s="13"/>
      <c r="F38" s="13"/>
      <c r="G38" s="14"/>
      <c r="H38" s="13"/>
    </row>
    <row r="39" spans="3:8" x14ac:dyDescent="0.25">
      <c r="C39" s="18" t="s">
        <v>36</v>
      </c>
      <c r="D39" s="18"/>
      <c r="E39" s="18"/>
      <c r="F39" s="18" t="s">
        <v>37</v>
      </c>
      <c r="G39" s="18"/>
      <c r="H39" s="18"/>
    </row>
    <row r="40" spans="3:8" x14ac:dyDescent="0.25">
      <c r="C40" s="18" t="s">
        <v>38</v>
      </c>
      <c r="D40" s="18"/>
      <c r="E40" s="18"/>
      <c r="F40" s="18" t="s">
        <v>39</v>
      </c>
      <c r="G40" s="18"/>
      <c r="H40" s="18"/>
    </row>
  </sheetData>
  <mergeCells count="18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C40:E40"/>
    <mergeCell ref="F40:H40"/>
    <mergeCell ref="C34:E34"/>
    <mergeCell ref="F34:H34"/>
    <mergeCell ref="C35:E35"/>
    <mergeCell ref="F35:H35"/>
    <mergeCell ref="C39:E39"/>
    <mergeCell ref="F39:H3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2018-07-18T22:28:03Z</cp:lastPrinted>
  <dcterms:created xsi:type="dcterms:W3CDTF">2015-10-07T18:30:50Z</dcterms:created>
  <dcterms:modified xsi:type="dcterms:W3CDTF">2018-07-18T22:28:05Z</dcterms:modified>
</cp:coreProperties>
</file>