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G21" i="1" l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0" i="1"/>
  <c r="H2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1" i="1"/>
  <c r="G10" i="1" s="1"/>
  <c r="E10" i="1"/>
  <c r="F10" i="1"/>
  <c r="E19" i="1"/>
  <c r="F19" i="1"/>
  <c r="D19" i="1"/>
  <c r="D10" i="1"/>
  <c r="F8" i="1" l="1"/>
  <c r="D8" i="1"/>
  <c r="H19" i="1"/>
  <c r="E8" i="1"/>
  <c r="G19" i="1"/>
  <c r="G8" i="1" s="1"/>
  <c r="H11" i="1"/>
  <c r="H10" i="1" s="1"/>
  <c r="H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<sst xmlns="http://schemas.openxmlformats.org/spreadsheetml/2006/main" count="44" uniqueCount="44">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</sst>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9526</xdr:rowOff>
    </xdr:from>
    <xdr:to>
      <xdr:col>2</xdr:col>
      <xdr:colOff>647700</xdr:colOff>
      <xdr:row>3</xdr:row>
      <xdr:rowOff>171451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6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523876</xdr:colOff>
      <xdr:row>1</xdr:row>
      <xdr:rowOff>9525</xdr:rowOff>
    </xdr:from>
    <xdr:to>
      <xdr:col>7</xdr:col>
      <xdr:colOff>1409700</xdr:colOff>
      <xdr:row>3</xdr:row>
      <xdr:rowOff>171450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6" y="200025"/>
          <a:ext cx="885824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388635</xdr:colOff>
      <xdr:row>83</xdr:row>
      <xdr:rowOff>6290</xdr:rowOff>
    </xdr:from>
    <xdr:to>
      <xdr:col>2</xdr:col>
      <xdr:colOff>2427960</xdr:colOff>
      <xdr:row>83</xdr:row>
      <xdr:rowOff>6291</xdr:rowOff>
    </xdr:to>
    <xdr:cxnSp macro="">
      <xdr:nvCxnSpPr>
        <xdr:cNvPr id="4" name="Conector recto 13">
          <a:extLst>
            <a:ext uri="{FF2B5EF4-FFF2-40B4-BE49-F238E27FC236}"/>
          </a:extLst>
        </xdr:cNvPr>
        <xdr:cNvCxnSpPr/>
      </xdr:nvCxnSpPr>
      <xdr:spPr>
        <a:xfrm flipV="1">
          <a:off x="712485" y="7626290"/>
          <a:ext cx="2039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431839</xdr:colOff>
      <xdr:row>87</xdr:row>
      <xdr:rowOff>7739</xdr:rowOff>
    </xdr:from>
    <xdr:to>
      <xdr:col>2</xdr:col>
      <xdr:colOff>2446481</xdr:colOff>
      <xdr:row>87</xdr:row>
      <xdr:rowOff>7740</xdr:rowOff>
    </xdr:to>
    <xdr:cxnSp macro="">
      <xdr:nvCxnSpPr>
        <xdr:cNvPr id="5" name="Conector recto 14">
          <a:extLst>
            <a:ext uri="{FF2B5EF4-FFF2-40B4-BE49-F238E27FC236}"/>
          </a:extLst>
        </xdr:cNvPr>
        <xdr:cNvCxnSpPr/>
      </xdr:nvCxnSpPr>
      <xdr:spPr>
        <a:xfrm flipV="1">
          <a:off x="755689" y="8761214"/>
          <a:ext cx="20146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362833</xdr:colOff>
      <xdr:row>84</xdr:row>
      <xdr:rowOff>912304</xdr:rowOff>
    </xdr:from>
    <xdr:to>
      <xdr:col>2</xdr:col>
      <xdr:colOff>2392237</xdr:colOff>
      <xdr:row>84</xdr:row>
      <xdr:rowOff>912305</xdr:rowOff>
    </xdr:to>
    <xdr:cxnSp macro="">
      <xdr:nvCxnSpPr>
        <xdr:cNvPr id="6" name="Conector recto 15">
          <a:extLst>
            <a:ext uri="{FF2B5EF4-FFF2-40B4-BE49-F238E27FC236}"/>
          </a:extLst>
        </xdr:cNvPr>
        <xdr:cNvCxnSpPr/>
      </xdr:nvCxnSpPr>
      <xdr:spPr>
        <a:xfrm flipV="1">
          <a:off x="686683" y="8170354"/>
          <a:ext cx="20294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1062448</xdr:colOff>
      <xdr:row>85</xdr:row>
      <xdr:rowOff>3405</xdr:rowOff>
    </xdr:from>
    <xdr:to>
      <xdr:col>7</xdr:col>
      <xdr:colOff>319723</xdr:colOff>
      <xdr:row>85</xdr:row>
      <xdr:rowOff>3406</xdr:rowOff>
    </xdr:to>
    <xdr:cxnSp macro="">
      <xdr:nvCxnSpPr>
        <xdr:cNvPr id="7" name="Conector recto 16">
          <a:extLst>
            <a:ext uri="{FF2B5EF4-FFF2-40B4-BE49-F238E27FC236}"/>
          </a:extLst>
        </xdr:cNvPr>
        <xdr:cNvCxnSpPr/>
      </xdr:nvCxnSpPr>
      <xdr:spPr>
        <a:xfrm flipV="1">
          <a:off x="6691723" y="8175855"/>
          <a:ext cx="1857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1003946</xdr:colOff>
      <xdr:row>87</xdr:row>
      <xdr:rowOff>3744</xdr:rowOff>
    </xdr:from>
    <xdr:to>
      <xdr:col>7</xdr:col>
      <xdr:colOff>487316</xdr:colOff>
      <xdr:row>87</xdr:row>
      <xdr:rowOff>3745</xdr:rowOff>
    </xdr:to>
    <xdr:cxnSp macro="">
      <xdr:nvCxnSpPr>
        <xdr:cNvPr id="8" name="Conector recto 17">
          <a:extLst>
            <a:ext uri="{FF2B5EF4-FFF2-40B4-BE49-F238E27FC236}"/>
          </a:extLst>
        </xdr:cNvPr>
        <xdr:cNvCxnSpPr/>
      </xdr:nvCxnSpPr>
      <xdr:spPr>
        <a:xfrm flipV="1">
          <a:off x="6633221" y="8757219"/>
          <a:ext cx="208369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1041364</xdr:colOff>
      <xdr:row>82</xdr:row>
      <xdr:rowOff>138916</xdr:rowOff>
    </xdr:from>
    <xdr:to>
      <xdr:col>7</xdr:col>
      <xdr:colOff>361044</xdr:colOff>
      <xdr:row>82</xdr:row>
      <xdr:rowOff>138917</xdr:rowOff>
    </xdr:to>
    <xdr:cxnSp macro="">
      <xdr:nvCxnSpPr>
        <xdr:cNvPr id="9" name="Conector recto 18">
          <a:extLst>
            <a:ext uri="{FF2B5EF4-FFF2-40B4-BE49-F238E27FC236}"/>
          </a:extLst>
        </xdr:cNvPr>
        <xdr:cNvCxnSpPr/>
      </xdr:nvCxnSpPr>
      <xdr:spPr>
        <a:xfrm flipV="1">
          <a:off x="6670639" y="7616041"/>
          <a:ext cx="192000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zoomScaleNormal="100" workbookViewId="0">
      <selection activeCell="I11" sqref="I1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4" t="s">
        <v>31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thickBot="1" x14ac:dyDescent="0.35">
      <c r="B4" s="30" t="s">
        <v>29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12" t="s">
        <v>7</v>
      </c>
      <c r="H6" s="12" t="s">
        <v>8</v>
      </c>
    </row>
    <row r="7" spans="2:8" ht="9.6" customHeight="1" x14ac:dyDescent="0.3">
      <c r="B7" s="20"/>
      <c r="C7" s="21"/>
      <c r="D7" s="3"/>
      <c r="E7" s="3"/>
      <c r="F7" s="3"/>
      <c r="G7" s="3"/>
      <c r="H7" s="3"/>
    </row>
    <row r="8" spans="2:8" x14ac:dyDescent="0.25">
      <c r="B8" s="22" t="s">
        <v>9</v>
      </c>
      <c r="C8" s="23"/>
      <c r="D8" s="4">
        <f>+D10+D19</f>
        <v>115365319.76000001</v>
      </c>
      <c r="E8" s="4">
        <f t="shared" ref="E8:H8" si="0">+E10+E19</f>
        <v>205493764.20000002</v>
      </c>
      <c r="F8" s="4">
        <f t="shared" si="0"/>
        <v>191051842.69</v>
      </c>
      <c r="G8" s="4">
        <f t="shared" si="0"/>
        <v>129807241.27000001</v>
      </c>
      <c r="H8" s="4">
        <f t="shared" si="0"/>
        <v>14441921.510000017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32219354.84</v>
      </c>
      <c r="E10" s="4">
        <f t="shared" ref="E10:H10" si="1">SUM(E11:E17)</f>
        <v>190485684.99000001</v>
      </c>
      <c r="F10" s="4">
        <f t="shared" si="1"/>
        <v>191051842.69</v>
      </c>
      <c r="G10" s="4">
        <f t="shared" si="1"/>
        <v>31653197.140000015</v>
      </c>
      <c r="H10" s="4">
        <f t="shared" si="1"/>
        <v>-566157.69999998459</v>
      </c>
    </row>
    <row r="11" spans="2:8" x14ac:dyDescent="0.25">
      <c r="B11" s="7"/>
      <c r="C11" s="3" t="s">
        <v>11</v>
      </c>
      <c r="D11" s="6">
        <v>30907917</v>
      </c>
      <c r="E11" s="6">
        <v>116527498.31</v>
      </c>
      <c r="F11" s="6">
        <v>117865892.95999999</v>
      </c>
      <c r="G11" s="6">
        <f>+D11+E11-F11</f>
        <v>29569522.350000009</v>
      </c>
      <c r="H11" s="6">
        <f>+G11-D11</f>
        <v>-1338394.6499999911</v>
      </c>
    </row>
    <row r="12" spans="2:8" x14ac:dyDescent="0.25">
      <c r="B12" s="7"/>
      <c r="C12" s="3" t="s">
        <v>12</v>
      </c>
      <c r="D12" s="6">
        <v>1296437.8400000001</v>
      </c>
      <c r="E12" s="6">
        <v>73958186.680000007</v>
      </c>
      <c r="F12" s="6">
        <v>73185949.730000004</v>
      </c>
      <c r="G12" s="6">
        <f t="shared" ref="G12:G17" si="2">+D12+E12-F12</f>
        <v>2068674.7900000066</v>
      </c>
      <c r="H12" s="6">
        <f t="shared" ref="H12:H17" si="3">+G12-D12</f>
        <v>772236.95000000647</v>
      </c>
    </row>
    <row r="13" spans="2:8" x14ac:dyDescent="0.25">
      <c r="B13" s="7"/>
      <c r="C13" s="3" t="s">
        <v>13</v>
      </c>
      <c r="D13" s="6">
        <v>15000</v>
      </c>
      <c r="E13" s="6">
        <v>0</v>
      </c>
      <c r="F13" s="6">
        <v>0</v>
      </c>
      <c r="G13" s="6">
        <f t="shared" si="2"/>
        <v>15000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83145964.920000002</v>
      </c>
      <c r="E19" s="4">
        <f t="shared" ref="E19:H19" si="4">SUM(E20:E28)</f>
        <v>15008079.209999999</v>
      </c>
      <c r="F19" s="4">
        <f t="shared" si="4"/>
        <v>0</v>
      </c>
      <c r="G19" s="4">
        <f t="shared" si="4"/>
        <v>98154044.129999995</v>
      </c>
      <c r="H19" s="4">
        <f t="shared" si="4"/>
        <v>15008079.210000001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23284198.5</v>
      </c>
      <c r="E22" s="6">
        <v>14209727.93</v>
      </c>
      <c r="F22" s="6">
        <v>0</v>
      </c>
      <c r="G22" s="6">
        <f t="shared" si="5"/>
        <v>37493926.43</v>
      </c>
      <c r="H22" s="6">
        <f t="shared" si="6"/>
        <v>14209727.93</v>
      </c>
    </row>
    <row r="23" spans="1:8" x14ac:dyDescent="0.25">
      <c r="B23" s="7"/>
      <c r="C23" s="3" t="s">
        <v>22</v>
      </c>
      <c r="D23" s="6">
        <v>59861766.420000002</v>
      </c>
      <c r="E23" s="6">
        <v>798351.28</v>
      </c>
      <c r="F23" s="6">
        <v>0</v>
      </c>
      <c r="G23" s="6">
        <f t="shared" si="5"/>
        <v>60660117.700000003</v>
      </c>
      <c r="H23" s="6">
        <f t="shared" si="6"/>
        <v>798351.28000000119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8" hidden="1" x14ac:dyDescent="0.25"/>
    <row r="83" spans="3:8" s="13" customFormat="1" ht="11.25" customHeight="1" x14ac:dyDescent="0.25">
      <c r="C83" s="14"/>
      <c r="D83" s="14"/>
      <c r="G83" s="14"/>
      <c r="H83" s="15"/>
    </row>
    <row r="84" spans="3:8" s="13" customFormat="1" ht="12" customHeight="1" x14ac:dyDescent="0.25">
      <c r="C84" s="16" t="s">
        <v>32</v>
      </c>
      <c r="D84" s="16"/>
      <c r="G84" s="16" t="s">
        <v>33</v>
      </c>
      <c r="H84" s="17"/>
    </row>
    <row r="85" spans="3:8" s="18" customFormat="1" ht="31.5" customHeight="1" x14ac:dyDescent="0.25">
      <c r="C85" s="17" t="s">
        <v>34</v>
      </c>
      <c r="D85" s="17"/>
      <c r="G85" s="17" t="s">
        <v>35</v>
      </c>
      <c r="H85" s="15"/>
    </row>
    <row r="86" spans="3:8" s="13" customFormat="1" ht="13.5" customHeight="1" x14ac:dyDescent="0.25">
      <c r="C86" s="16" t="s">
        <v>36</v>
      </c>
      <c r="D86" s="16"/>
      <c r="G86" s="16" t="s">
        <v>37</v>
      </c>
      <c r="H86" s="17"/>
    </row>
    <row r="87" spans="3:8" s="18" customFormat="1" ht="32.25" customHeight="1" x14ac:dyDescent="0.25">
      <c r="C87" s="17" t="s">
        <v>38</v>
      </c>
      <c r="D87" s="17"/>
      <c r="G87" s="17" t="s">
        <v>39</v>
      </c>
      <c r="H87" s="15"/>
    </row>
    <row r="88" spans="3:8" s="13" customFormat="1" x14ac:dyDescent="0.25">
      <c r="C88" s="16" t="s">
        <v>40</v>
      </c>
      <c r="D88" s="16"/>
      <c r="G88" s="16" t="s">
        <v>41</v>
      </c>
      <c r="H88" s="17"/>
    </row>
    <row r="89" spans="3:8" s="18" customFormat="1" x14ac:dyDescent="0.25">
      <c r="C89" s="17" t="s">
        <v>42</v>
      </c>
      <c r="D89" s="17"/>
      <c r="G89" s="17" t="s">
        <v>43</v>
      </c>
    </row>
    <row r="90" spans="3:8" s="13" customFormat="1" x14ac:dyDescent="0.25"/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39370078740157483" right="0.19685039370078741" top="0.59055118110236227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2018-07-21T18:02:37Z</cp:lastPrinted>
  <dcterms:created xsi:type="dcterms:W3CDTF">2015-10-07T18:30:50Z</dcterms:created>
  <dcterms:modified xsi:type="dcterms:W3CDTF">2018-07-21T18:03:02Z</dcterms:modified>
</cp:coreProperties>
</file>