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45621"/>
</workbook>
</file>

<file path=xl/calcChain.xml><?xml version="1.0" encoding="utf-8"?>
<calcChain xmlns="http://schemas.openxmlformats.org/spreadsheetml/2006/main">
  <c r="G57" i="1" l="1"/>
  <c r="G56" i="1" s="1"/>
  <c r="F57" i="1"/>
  <c r="F56" i="1" s="1"/>
  <c r="G51" i="1"/>
  <c r="G44" i="1"/>
  <c r="G40" i="1"/>
  <c r="G20" i="1"/>
  <c r="G8" i="1"/>
  <c r="F51" i="1"/>
  <c r="F44" i="1"/>
  <c r="F20" i="1"/>
  <c r="F8" i="1"/>
  <c r="G61" i="1" l="1"/>
  <c r="F61" i="1"/>
  <c r="G48" i="1"/>
  <c r="F48" i="1"/>
  <c r="G37" i="1"/>
  <c r="F37" i="1"/>
  <c r="G63" i="1" l="1"/>
  <c r="G66" i="1" s="1"/>
  <c r="F63" i="1"/>
  <c r="F66" i="1" s="1"/>
</calcChain>
</file>

<file path=xl/sharedStrings.xml><?xml version="1.0" encoding="utf-8"?>
<sst xmlns="http://schemas.openxmlformats.org/spreadsheetml/2006/main" count="76" uniqueCount="68">
  <si>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</si>
  <si>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</si>
  <si>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</si>
  <si>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</si>
  <si>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</si>
  <si>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</si>
  <si>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</si>
  <si>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</si>
  <si>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</si>
  <si>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</si>
  <si>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</si>
  <si>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</si>
  <si>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</si>
  <si>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</si>
  <si>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</si>
  <si>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</si>
  <si>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</si>
  <si>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</si>
  <si>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</si>
  <si>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</si>
  <si>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</si>
  <si>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</si>
  <si>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</si>
  <si>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</si>
  <si>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</si>
  <si>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</si>
  <si>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</si>
  <si>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</si>
  <si>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</si>
  <si>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</si>
  <si>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</si>
  <si>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</si>
  <si>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</si>
  <si>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</si>
  <si>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</si>
  <si>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</si>
  <si>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</si>
  <si>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</si>
  <si>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</si>
  <si>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</si>
  <si>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</si>
  <si>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</si>
  <si>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</si>
  <si>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</si>
  <si>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</si>
  <si>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</si>
  <si>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</si>
  <si>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</si>
  <si>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</si>
  <si>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</si>
  <si>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</si>
  <si>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</si>
  <si>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</si>
  <si>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Del 01 de abril al 30 de junio de 2018 y 2017</t>
  </si>
  <si>
    <t>ASEC_EFE_2doTRIM_H1</t>
  </si>
  <si>
    <t>MUNICIPIO DE FRONTERA, COAHUILA</t>
  </si>
  <si>
    <t>C. MVZ. FLORENCIO SILLER LINAJE</t>
  </si>
  <si>
    <t>C. LIC. MA. DEL ROSARIO MARTINEZ VELAZQUEZ</t>
  </si>
  <si>
    <t>PRESIDENTE MUNICIPAL</t>
  </si>
  <si>
    <t>TESORERA MUNICIPAL</t>
  </si>
  <si>
    <t>C. JOSE ALFONSO MARTINEZ ELIZONDO</t>
  </si>
  <si>
    <t>C. GRISELDA NORAIMA OSORNIO MENDEZ</t>
  </si>
  <si>
    <t>REGIDOR DE HACIENDA</t>
  </si>
  <si>
    <t>CONTRALORA MUNICIPAL</t>
  </si>
  <si>
    <t>C. MARIA GUADALUPE HUITRON HERNANDEZ</t>
  </si>
  <si>
    <t>C. MARIA ISABEL GARCIA GALINDO</t>
  </si>
  <si>
    <t>SINDICA DE MAYORIA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</si>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</sst>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4" fontId="3" fillId="0" borderId="0" xfId="0" applyNumberFormat="1" applyFont="1"/>
    <xf numFmtId="0" fontId="13" fillId="0" borderId="0" xfId="0" applyFont="1"/>
    <xf numFmtId="0" fontId="0" fillId="0" borderId="0" xfId="0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200025</xdr:colOff>
      <xdr:row>3</xdr:row>
      <xdr:rowOff>114300</xdr:rowOff>
    </xdr:to>
    <xdr:pic>
      <xdr:nvPicPr>
        <xdr:cNvPr id="2" name="1 Imagen" descr="E:\logounidos\untit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52400"/>
          <a:ext cx="790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933450</xdr:colOff>
      <xdr:row>1</xdr:row>
      <xdr:rowOff>9525</xdr:rowOff>
    </xdr:from>
    <xdr:to>
      <xdr:col>6</xdr:col>
      <xdr:colOff>1809749</xdr:colOff>
      <xdr:row>3</xdr:row>
      <xdr:rowOff>133350</xdr:rowOff>
    </xdr:to>
    <xdr:pic>
      <xdr:nvPicPr>
        <xdr:cNvPr id="3" name="2 Imagen" descr="G:\LOGO FRONTER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61925"/>
          <a:ext cx="876299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1042260</xdr:colOff>
      <xdr:row>119</xdr:row>
      <xdr:rowOff>6290</xdr:rowOff>
    </xdr:from>
    <xdr:to>
      <xdr:col>3</xdr:col>
      <xdr:colOff>3060210</xdr:colOff>
      <xdr:row>119</xdr:row>
      <xdr:rowOff>6291</xdr:rowOff>
    </xdr:to>
    <xdr:cxnSp macro="">
      <xdr:nvCxnSpPr>
        <xdr:cNvPr id="4" name="Conector recto 16">
          <a:extLst>
            <a:ext uri="{FF2B5EF4-FFF2-40B4-BE49-F238E27FC236}"/>
          </a:extLst>
        </xdr:cNvPr>
        <xdr:cNvCxnSpPr/>
      </xdr:nvCxnSpPr>
      <xdr:spPr>
        <a:xfrm flipV="1">
          <a:off x="1813785" y="12960290"/>
          <a:ext cx="20179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1053820</xdr:colOff>
      <xdr:row>122</xdr:row>
      <xdr:rowOff>445889</xdr:rowOff>
    </xdr:from>
    <xdr:to>
      <xdr:col>3</xdr:col>
      <xdr:colOff>3062751</xdr:colOff>
      <xdr:row>122</xdr:row>
      <xdr:rowOff>445890</xdr:rowOff>
    </xdr:to>
    <xdr:cxnSp macro="">
      <xdr:nvCxnSpPr>
        <xdr:cNvPr id="5" name="Conector recto 18">
          <a:extLst>
            <a:ext uri="{FF2B5EF4-FFF2-40B4-BE49-F238E27FC236}"/>
          </a:extLst>
        </xdr:cNvPr>
        <xdr:cNvCxnSpPr/>
      </xdr:nvCxnSpPr>
      <xdr:spPr>
        <a:xfrm flipV="1">
          <a:off x="1825345" y="14076164"/>
          <a:ext cx="200893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1043799</xdr:colOff>
      <xdr:row>121</xdr:row>
      <xdr:rowOff>7429</xdr:rowOff>
    </xdr:from>
    <xdr:to>
      <xdr:col>3</xdr:col>
      <xdr:colOff>3073346</xdr:colOff>
      <xdr:row>121</xdr:row>
      <xdr:rowOff>7430</xdr:rowOff>
    </xdr:to>
    <xdr:cxnSp macro="">
      <xdr:nvCxnSpPr>
        <xdr:cNvPr id="6" name="Conector recto 19">
          <a:extLst>
            <a:ext uri="{FF2B5EF4-FFF2-40B4-BE49-F238E27FC236}"/>
          </a:extLst>
        </xdr:cNvPr>
        <xdr:cNvCxnSpPr/>
      </xdr:nvCxnSpPr>
      <xdr:spPr>
        <a:xfrm flipV="1">
          <a:off x="1815324" y="13504354"/>
          <a:ext cx="202954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1661666</xdr:colOff>
      <xdr:row>120</xdr:row>
      <xdr:rowOff>784455</xdr:rowOff>
    </xdr:from>
    <xdr:to>
      <xdr:col>6</xdr:col>
      <xdr:colOff>101506</xdr:colOff>
      <xdr:row>120</xdr:row>
      <xdr:rowOff>784456</xdr:rowOff>
    </xdr:to>
    <xdr:cxnSp macro="">
      <xdr:nvCxnSpPr>
        <xdr:cNvPr id="7" name="Conector recto 20">
          <a:extLst>
            <a:ext uri="{FF2B5EF4-FFF2-40B4-BE49-F238E27FC236}"/>
          </a:extLst>
        </xdr:cNvPr>
        <xdr:cNvCxnSpPr/>
      </xdr:nvCxnSpPr>
      <xdr:spPr>
        <a:xfrm flipV="1">
          <a:off x="5243066" y="13500330"/>
          <a:ext cx="193551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1665588</xdr:colOff>
      <xdr:row>123</xdr:row>
      <xdr:rowOff>13269</xdr:rowOff>
    </xdr:from>
    <xdr:to>
      <xdr:col>6</xdr:col>
      <xdr:colOff>120949</xdr:colOff>
      <xdr:row>123</xdr:row>
      <xdr:rowOff>13270</xdr:rowOff>
    </xdr:to>
    <xdr:cxnSp macro="">
      <xdr:nvCxnSpPr>
        <xdr:cNvPr id="8" name="Conector recto 21">
          <a:extLst>
            <a:ext uri="{FF2B5EF4-FFF2-40B4-BE49-F238E27FC236}"/>
          </a:extLst>
        </xdr:cNvPr>
        <xdr:cNvCxnSpPr/>
      </xdr:nvCxnSpPr>
      <xdr:spPr>
        <a:xfrm flipV="1">
          <a:off x="5237463" y="14091219"/>
          <a:ext cx="196056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1631422</xdr:colOff>
      <xdr:row>119</xdr:row>
      <xdr:rowOff>5566</xdr:rowOff>
    </xdr:from>
    <xdr:to>
      <xdr:col>6</xdr:col>
      <xdr:colOff>142461</xdr:colOff>
      <xdr:row>119</xdr:row>
      <xdr:rowOff>5567</xdr:rowOff>
    </xdr:to>
    <xdr:cxnSp macro="">
      <xdr:nvCxnSpPr>
        <xdr:cNvPr id="9" name="Conector recto 22">
          <a:extLst>
            <a:ext uri="{FF2B5EF4-FFF2-40B4-BE49-F238E27FC236}"/>
          </a:extLst>
        </xdr:cNvPr>
        <xdr:cNvCxnSpPr/>
      </xdr:nvCxnSpPr>
      <xdr:spPr>
        <a:xfrm flipV="1">
          <a:off x="5241397" y="12959566"/>
          <a:ext cx="197813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5"/>
  <sheetViews>
    <sheetView showGridLines="0" tabSelected="1" topLeftCell="A55" zoomScaleNormal="100" workbookViewId="0">
      <selection activeCell="E18" sqref="E18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6" thickBot="1" x14ac:dyDescent="0.3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58" t="s">
        <v>55</v>
      </c>
      <c r="C2" s="59"/>
      <c r="D2" s="59"/>
      <c r="E2" s="59"/>
      <c r="F2" s="59"/>
      <c r="G2" s="60"/>
      <c r="H2" s="2"/>
      <c r="I2" s="2"/>
      <c r="J2" s="2"/>
      <c r="K2" s="2"/>
      <c r="L2" s="2"/>
    </row>
    <row r="3" spans="1:12" x14ac:dyDescent="0.25">
      <c r="A3" s="2"/>
      <c r="B3" s="61" t="s">
        <v>0</v>
      </c>
      <c r="C3" s="62"/>
      <c r="D3" s="62"/>
      <c r="E3" s="62"/>
      <c r="F3" s="62"/>
      <c r="G3" s="63"/>
      <c r="H3" s="2"/>
      <c r="I3" s="2"/>
      <c r="J3" s="2"/>
      <c r="K3" s="2"/>
      <c r="L3" s="2"/>
    </row>
    <row r="4" spans="1:12" ht="12.6" thickBot="1" x14ac:dyDescent="0.3">
      <c r="A4" s="2"/>
      <c r="B4" s="64" t="s">
        <v>53</v>
      </c>
      <c r="C4" s="65"/>
      <c r="D4" s="65"/>
      <c r="E4" s="65"/>
      <c r="F4" s="65"/>
      <c r="G4" s="66"/>
      <c r="H4" s="2"/>
      <c r="I4" s="2"/>
      <c r="J4" s="2"/>
      <c r="K4" s="2"/>
      <c r="L4" s="2"/>
    </row>
    <row r="5" spans="1:12" ht="12.6" thickBot="1" x14ac:dyDescent="0.3">
      <c r="A5" s="2"/>
      <c r="B5" s="67" t="s">
        <v>1</v>
      </c>
      <c r="C5" s="68"/>
      <c r="D5" s="68"/>
      <c r="E5" s="32"/>
      <c r="F5" s="23" t="s">
        <v>52</v>
      </c>
      <c r="G5" s="24" t="s">
        <v>51</v>
      </c>
      <c r="H5" s="2"/>
      <c r="I5" s="2"/>
      <c r="J5" s="2"/>
      <c r="K5" s="2"/>
      <c r="L5" s="2"/>
    </row>
    <row r="6" spans="1:12" x14ac:dyDescent="0.25">
      <c r="A6" s="2"/>
      <c r="B6" s="69"/>
      <c r="C6" s="70"/>
      <c r="D6" s="70"/>
      <c r="E6" s="70"/>
      <c r="F6" s="70"/>
      <c r="G6" s="71"/>
      <c r="H6" s="2"/>
      <c r="I6" s="2"/>
      <c r="J6" s="2"/>
      <c r="K6" s="2"/>
      <c r="L6" s="2"/>
    </row>
    <row r="7" spans="1:12" x14ac:dyDescent="0.2">
      <c r="A7" s="2"/>
      <c r="B7" s="56" t="s">
        <v>2</v>
      </c>
      <c r="C7" s="57"/>
      <c r="D7" s="57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5">
      <c r="A8" s="2"/>
      <c r="B8" s="5"/>
      <c r="C8" s="55" t="s">
        <v>3</v>
      </c>
      <c r="D8" s="55"/>
      <c r="E8" s="30"/>
      <c r="F8" s="6">
        <f>SUM(F9:F19)</f>
        <v>71580630.300000012</v>
      </c>
      <c r="G8" s="7">
        <f>SUM(G9:G19)</f>
        <v>49178824.339999996</v>
      </c>
      <c r="H8" s="2"/>
      <c r="I8" s="2"/>
      <c r="J8" s="2"/>
      <c r="K8" s="2"/>
      <c r="L8" s="2"/>
    </row>
    <row r="9" spans="1:12" x14ac:dyDescent="0.25">
      <c r="A9" s="2"/>
      <c r="B9" s="5"/>
      <c r="C9" s="8"/>
      <c r="D9" s="9" t="s">
        <v>4</v>
      </c>
      <c r="E9" s="34"/>
      <c r="F9" s="10">
        <v>12971044.640000001</v>
      </c>
      <c r="G9" s="11">
        <v>6333705.8700000001</v>
      </c>
      <c r="H9" s="2"/>
      <c r="I9" s="2"/>
      <c r="J9" s="2"/>
      <c r="K9" s="2"/>
      <c r="L9" s="2"/>
    </row>
    <row r="10" spans="1:12" x14ac:dyDescent="0.25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5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5">
      <c r="A12" s="2"/>
      <c r="B12" s="5"/>
      <c r="C12" s="3"/>
      <c r="D12" s="9" t="s">
        <v>7</v>
      </c>
      <c r="E12" s="34"/>
      <c r="F12" s="10">
        <v>3717046.23</v>
      </c>
      <c r="G12" s="11">
        <v>1997542.9</v>
      </c>
      <c r="H12" s="2"/>
      <c r="I12" s="2"/>
      <c r="J12" s="2"/>
      <c r="K12" s="2"/>
      <c r="L12" s="2"/>
    </row>
    <row r="13" spans="1:12" x14ac:dyDescent="0.25">
      <c r="A13" s="2"/>
      <c r="B13" s="5"/>
      <c r="C13" s="3"/>
      <c r="D13" s="9" t="s">
        <v>8</v>
      </c>
      <c r="E13" s="34"/>
      <c r="F13" s="10">
        <v>53363.09</v>
      </c>
      <c r="G13" s="11">
        <v>42288.65</v>
      </c>
      <c r="H13" s="2"/>
      <c r="I13" s="2"/>
      <c r="J13" s="2"/>
      <c r="K13" s="2"/>
      <c r="L13" s="2"/>
    </row>
    <row r="14" spans="1:12" x14ac:dyDescent="0.25">
      <c r="A14" s="2"/>
      <c r="B14" s="5"/>
      <c r="C14" s="3"/>
      <c r="D14" s="9" t="s">
        <v>9</v>
      </c>
      <c r="E14" s="34"/>
      <c r="F14" s="10">
        <v>196833</v>
      </c>
      <c r="G14" s="11">
        <v>67142.52</v>
      </c>
      <c r="H14" s="2"/>
      <c r="I14" s="2"/>
      <c r="J14" s="2"/>
      <c r="K14" s="2"/>
      <c r="L14" s="2"/>
    </row>
    <row r="15" spans="1:12" x14ac:dyDescent="0.25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5">
      <c r="A17" s="2"/>
      <c r="B17" s="5"/>
      <c r="C17" s="3"/>
      <c r="D17" s="9" t="s">
        <v>12</v>
      </c>
      <c r="E17" s="34"/>
      <c r="F17" s="10">
        <v>54642343.340000004</v>
      </c>
      <c r="G17" s="11">
        <v>40598756.280000001</v>
      </c>
      <c r="H17" s="2"/>
      <c r="I17" s="2"/>
      <c r="J17" s="2"/>
      <c r="K17" s="2"/>
      <c r="L17" s="2"/>
    </row>
    <row r="18" spans="1:12" x14ac:dyDescent="0.25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0</v>
      </c>
      <c r="G19" s="11">
        <v>139388.12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5" t="s">
        <v>15</v>
      </c>
      <c r="D20" s="55"/>
      <c r="E20" s="30"/>
      <c r="F20" s="6">
        <f>SUM(F21:F36)</f>
        <v>57234119.310000002</v>
      </c>
      <c r="G20" s="7">
        <f>SUM(G21:G36)</f>
        <v>46782622.549999997</v>
      </c>
      <c r="H20" s="2"/>
      <c r="I20" s="2"/>
      <c r="J20" s="2"/>
      <c r="K20" s="2"/>
      <c r="L20" s="2"/>
    </row>
    <row r="21" spans="1:12" x14ac:dyDescent="0.25">
      <c r="A21" s="2"/>
      <c r="B21" s="5"/>
      <c r="C21" s="8"/>
      <c r="D21" s="9" t="s">
        <v>16</v>
      </c>
      <c r="E21" s="34"/>
      <c r="F21" s="10">
        <v>26000624.609999999</v>
      </c>
      <c r="G21" s="11">
        <v>21040271.199999999</v>
      </c>
      <c r="H21" s="2"/>
      <c r="I21" s="2"/>
      <c r="J21" s="2"/>
      <c r="K21" s="2"/>
      <c r="L21" s="2"/>
    </row>
    <row r="22" spans="1:12" x14ac:dyDescent="0.25">
      <c r="A22" s="2"/>
      <c r="B22" s="5"/>
      <c r="C22" s="8"/>
      <c r="D22" s="9" t="s">
        <v>17</v>
      </c>
      <c r="E22" s="34"/>
      <c r="F22" s="10">
        <v>6872496.0199999996</v>
      </c>
      <c r="G22" s="11">
        <v>5925128.8799999999</v>
      </c>
      <c r="H22" s="2"/>
      <c r="I22" s="2"/>
      <c r="J22" s="2"/>
      <c r="K22" s="2"/>
      <c r="L22" s="2"/>
    </row>
    <row r="23" spans="1:12" x14ac:dyDescent="0.25">
      <c r="A23" s="2"/>
      <c r="B23" s="5"/>
      <c r="C23" s="8"/>
      <c r="D23" s="9" t="s">
        <v>18</v>
      </c>
      <c r="E23" s="34"/>
      <c r="F23" s="10">
        <v>19352158.48</v>
      </c>
      <c r="G23" s="11">
        <v>15968358.539999999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38"/>
      <c r="J25" s="2"/>
      <c r="K25" s="2"/>
      <c r="L25" s="2"/>
    </row>
    <row r="26" spans="1:12" x14ac:dyDescent="0.25">
      <c r="A26" s="2"/>
      <c r="B26" s="5"/>
      <c r="C26" s="8"/>
      <c r="D26" s="9" t="s">
        <v>21</v>
      </c>
      <c r="E26" s="34"/>
      <c r="F26" s="10">
        <v>582881.09</v>
      </c>
      <c r="G26" s="11">
        <v>289566.96000000002</v>
      </c>
      <c r="H26" s="2"/>
      <c r="I26" s="2"/>
      <c r="J26" s="2"/>
      <c r="K26" s="2"/>
      <c r="L26" s="2"/>
    </row>
    <row r="27" spans="1:12" x14ac:dyDescent="0.25">
      <c r="A27" s="2"/>
      <c r="B27" s="5"/>
      <c r="C27" s="8"/>
      <c r="D27" s="9" t="s">
        <v>22</v>
      </c>
      <c r="E27" s="34"/>
      <c r="F27" s="10">
        <v>182709.54</v>
      </c>
      <c r="G27" s="11">
        <v>398793</v>
      </c>
      <c r="H27" s="2"/>
      <c r="I27" s="2"/>
      <c r="J27" s="2"/>
      <c r="K27" s="2"/>
      <c r="L27" s="2"/>
    </row>
    <row r="28" spans="1:12" x14ac:dyDescent="0.25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100000</v>
      </c>
      <c r="H29" s="2"/>
      <c r="I29" s="2"/>
      <c r="J29" s="2"/>
      <c r="K29" s="2"/>
      <c r="L29" s="2"/>
    </row>
    <row r="30" spans="1:12" x14ac:dyDescent="0.25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4243249.57</v>
      </c>
      <c r="G36" s="11">
        <v>3060503.97</v>
      </c>
      <c r="H36" s="2"/>
      <c r="I36" s="2"/>
      <c r="J36" s="2"/>
      <c r="K36" s="2"/>
      <c r="L36" s="2"/>
    </row>
    <row r="37" spans="1:12" x14ac:dyDescent="0.2">
      <c r="A37" s="2"/>
      <c r="B37" s="48" t="s">
        <v>32</v>
      </c>
      <c r="C37" s="49"/>
      <c r="D37" s="49"/>
      <c r="E37" s="28"/>
      <c r="F37" s="27">
        <f>+F8-F20</f>
        <v>14346510.99000001</v>
      </c>
      <c r="G37" s="13">
        <f>+G8-G20</f>
        <v>2396201.7899999991</v>
      </c>
      <c r="H37" s="2"/>
      <c r="I37" s="2"/>
      <c r="J37" s="2"/>
      <c r="K37" s="2"/>
      <c r="L37" s="2"/>
    </row>
    <row r="38" spans="1:12" x14ac:dyDescent="0.2">
      <c r="A38" s="2"/>
      <c r="B38" s="50"/>
      <c r="C38" s="51"/>
      <c r="D38" s="51"/>
      <c r="E38" s="51"/>
      <c r="F38" s="51"/>
      <c r="G38" s="52"/>
      <c r="H38" s="2"/>
      <c r="I38" s="2"/>
      <c r="J38" s="2"/>
      <c r="K38" s="2"/>
      <c r="L38" s="2"/>
    </row>
    <row r="39" spans="1:12" x14ac:dyDescent="0.2">
      <c r="A39" s="2"/>
      <c r="B39" s="56" t="s">
        <v>33</v>
      </c>
      <c r="C39" s="57"/>
      <c r="D39" s="57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5" t="s">
        <v>3</v>
      </c>
      <c r="D40" s="55"/>
      <c r="E40" s="30"/>
      <c r="F40" s="19">
        <v>0</v>
      </c>
      <c r="G40" s="20">
        <f>SUM(G41:G43)</f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5" t="s">
        <v>15</v>
      </c>
      <c r="D44" s="55"/>
      <c r="E44" s="30"/>
      <c r="F44" s="19">
        <f>SUM(F45:F47)</f>
        <v>15008079.209999999</v>
      </c>
      <c r="G44" s="20">
        <f>SUM(G45:G47)</f>
        <v>4113781.11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14209727.93</v>
      </c>
      <c r="G45" s="22">
        <v>3943736.71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798351.28</v>
      </c>
      <c r="G46" s="22">
        <v>170044.4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48" t="s">
        <v>38</v>
      </c>
      <c r="C48" s="49"/>
      <c r="D48" s="49"/>
      <c r="E48" s="28"/>
      <c r="F48" s="19">
        <f>+F40-F44</f>
        <v>-15008079.209999999</v>
      </c>
      <c r="G48" s="20">
        <f>+G40-G44</f>
        <v>-4113781.11</v>
      </c>
      <c r="H48" s="2"/>
      <c r="I48" s="2"/>
      <c r="J48" s="2"/>
      <c r="K48" s="2"/>
      <c r="L48" s="2"/>
    </row>
    <row r="49" spans="1:12" x14ac:dyDescent="0.2">
      <c r="A49" s="2"/>
      <c r="B49" s="50"/>
      <c r="C49" s="51"/>
      <c r="D49" s="51"/>
      <c r="E49" s="51"/>
      <c r="F49" s="51"/>
      <c r="G49" s="52"/>
      <c r="H49" s="2"/>
      <c r="I49" s="2"/>
      <c r="J49" s="2"/>
      <c r="K49" s="2"/>
      <c r="L49" s="2"/>
    </row>
    <row r="50" spans="1:12" x14ac:dyDescent="0.2">
      <c r="A50" s="2"/>
      <c r="B50" s="56" t="s">
        <v>39</v>
      </c>
      <c r="C50" s="57"/>
      <c r="D50" s="57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5" t="s">
        <v>3</v>
      </c>
      <c r="D51" s="55"/>
      <c r="E51" s="30"/>
      <c r="F51" s="14">
        <f>SUM(F52:F55)</f>
        <v>0</v>
      </c>
      <c r="G51" s="15">
        <f>SUM(G52:G55)</f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5" t="s">
        <v>15</v>
      </c>
      <c r="D56" s="55"/>
      <c r="E56" s="30"/>
      <c r="F56" s="6">
        <f>+F57+F60</f>
        <v>676826.42999999993</v>
      </c>
      <c r="G56" s="7">
        <f>+G57+G60</f>
        <v>721927.75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f>+F58+F59</f>
        <v>105684.69</v>
      </c>
      <c r="G57" s="17">
        <f>+G58+G59</f>
        <v>150786.01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105684.69</v>
      </c>
      <c r="G58" s="17">
        <v>150786.01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571141.74</v>
      </c>
      <c r="G60" s="17">
        <v>571141.74</v>
      </c>
      <c r="H60" s="2"/>
      <c r="I60" s="2"/>
      <c r="J60" s="2"/>
      <c r="K60" s="2"/>
      <c r="L60" s="2"/>
    </row>
    <row r="61" spans="1:12" x14ac:dyDescent="0.2">
      <c r="A61" s="2"/>
      <c r="B61" s="48" t="s">
        <v>46</v>
      </c>
      <c r="C61" s="49"/>
      <c r="D61" s="49"/>
      <c r="E61" s="28"/>
      <c r="F61" s="14">
        <f>+F51-F56</f>
        <v>-676826.42999999993</v>
      </c>
      <c r="G61" s="15">
        <f>+G51-G56</f>
        <v>-721927.75</v>
      </c>
      <c r="H61" s="2"/>
      <c r="I61" s="2"/>
      <c r="J61" s="2"/>
      <c r="K61" s="2"/>
      <c r="L61" s="2"/>
    </row>
    <row r="62" spans="1:12" x14ac:dyDescent="0.2">
      <c r="A62" s="2"/>
      <c r="B62" s="50"/>
      <c r="C62" s="51"/>
      <c r="D62" s="51"/>
      <c r="E62" s="51"/>
      <c r="F62" s="51"/>
      <c r="G62" s="52"/>
      <c r="H62" s="2"/>
      <c r="I62" s="2"/>
      <c r="J62" s="2"/>
      <c r="K62" s="2"/>
      <c r="L62" s="2"/>
    </row>
    <row r="63" spans="1:12" x14ac:dyDescent="0.2">
      <c r="A63" s="2"/>
      <c r="B63" s="53" t="s">
        <v>47</v>
      </c>
      <c r="C63" s="54"/>
      <c r="D63" s="54"/>
      <c r="E63" s="29"/>
      <c r="F63" s="25">
        <f>+F37+F48+F61</f>
        <v>-1338394.6499999894</v>
      </c>
      <c r="G63" s="26">
        <f>+G37+G48+G61</f>
        <v>-2439507.0700000008</v>
      </c>
      <c r="H63" s="2"/>
      <c r="I63" s="2"/>
      <c r="J63" s="2"/>
      <c r="K63" s="2"/>
      <c r="L63" s="2"/>
    </row>
    <row r="64" spans="1:12" x14ac:dyDescent="0.2">
      <c r="A64" s="2"/>
      <c r="B64" s="50"/>
      <c r="C64" s="51"/>
      <c r="D64" s="51"/>
      <c r="E64" s="51"/>
      <c r="F64" s="51"/>
      <c r="G64" s="52"/>
      <c r="H64" s="2"/>
      <c r="I64" s="2"/>
      <c r="J64" s="2"/>
      <c r="K64" s="2"/>
      <c r="L64" s="2"/>
    </row>
    <row r="65" spans="1:12" x14ac:dyDescent="0.2">
      <c r="A65" s="2"/>
      <c r="B65" s="48" t="s">
        <v>48</v>
      </c>
      <c r="C65" s="49"/>
      <c r="D65" s="49"/>
      <c r="E65" s="28"/>
      <c r="F65" s="14">
        <v>30907917</v>
      </c>
      <c r="G65" s="15">
        <v>26264370.850000001</v>
      </c>
      <c r="H65" s="2"/>
      <c r="I65" s="2"/>
      <c r="J65" s="2"/>
      <c r="K65" s="2"/>
      <c r="L65" s="2"/>
    </row>
    <row r="66" spans="1:12" x14ac:dyDescent="0.2">
      <c r="A66" s="2"/>
      <c r="B66" s="53" t="s">
        <v>49</v>
      </c>
      <c r="C66" s="54"/>
      <c r="D66" s="54"/>
      <c r="E66" s="29"/>
      <c r="F66" s="14">
        <f>+F63+F65</f>
        <v>29569522.350000009</v>
      </c>
      <c r="G66" s="15">
        <f>+G63+G65</f>
        <v>23824863.780000001</v>
      </c>
      <c r="H66" s="2"/>
      <c r="I66" s="2"/>
      <c r="J66" s="2"/>
      <c r="K66" s="2"/>
      <c r="L66" s="2"/>
    </row>
    <row r="67" spans="1:12" ht="12.75" thickBot="1" x14ac:dyDescent="0.25">
      <c r="A67" s="2"/>
      <c r="B67" s="45"/>
      <c r="C67" s="46"/>
      <c r="D67" s="46"/>
      <c r="E67" s="46"/>
      <c r="F67" s="46"/>
      <c r="G67" s="47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44" t="s">
        <v>50</v>
      </c>
      <c r="C69" s="44"/>
      <c r="D69" s="44"/>
      <c r="E69" s="44"/>
      <c r="F69" s="44"/>
      <c r="G69" s="44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hidden="1" x14ac:dyDescent="0.2">
      <c r="E71" s="33"/>
    </row>
    <row r="72" spans="1:12" s="2" customFormat="1" hidden="1" x14ac:dyDescent="0.2">
      <c r="E72" s="33"/>
    </row>
    <row r="73" spans="1:12" s="2" customFormat="1" hidden="1" x14ac:dyDescent="0.2">
      <c r="E73" s="33"/>
    </row>
    <row r="74" spans="1:12" s="2" customFormat="1" ht="15" hidden="1" x14ac:dyDescent="0.25">
      <c r="E74" s="33"/>
      <c r="G74" s="36"/>
    </row>
    <row r="75" spans="1:12" s="2" customFormat="1" hidden="1" x14ac:dyDescent="0.2">
      <c r="E75" s="33"/>
    </row>
    <row r="76" spans="1:12" s="2" customFormat="1" hidden="1" x14ac:dyDescent="0.2">
      <c r="E76" s="33"/>
    </row>
    <row r="77" spans="1:12" s="2" customFormat="1" hidden="1" x14ac:dyDescent="0.2">
      <c r="E77" s="33"/>
    </row>
    <row r="78" spans="1:12" s="2" customFormat="1" hidden="1" x14ac:dyDescent="0.2">
      <c r="E78" s="33"/>
    </row>
    <row r="79" spans="1:12" s="2" customFormat="1" hidden="1" x14ac:dyDescent="0.2">
      <c r="E79" s="33"/>
    </row>
    <row r="80" spans="1:12" s="2" customFormat="1" hidden="1" x14ac:dyDescent="0.2">
      <c r="E80" s="33"/>
    </row>
    <row r="81" spans="5:5" s="2" customFormat="1" hidden="1" x14ac:dyDescent="0.2">
      <c r="E81" s="33"/>
    </row>
    <row r="82" spans="5:5" s="2" customFormat="1" hidden="1" x14ac:dyDescent="0.2">
      <c r="E82" s="33"/>
    </row>
    <row r="83" spans="5:5" s="2" customFormat="1" hidden="1" x14ac:dyDescent="0.2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4:6" hidden="1" x14ac:dyDescent="0.2"/>
    <row r="114" spans="4:6" hidden="1" x14ac:dyDescent="0.2"/>
    <row r="115" spans="4:6" hidden="1" x14ac:dyDescent="0.2"/>
    <row r="116" spans="4:6" hidden="1" x14ac:dyDescent="0.2"/>
    <row r="117" spans="4:6" hidden="1" x14ac:dyDescent="0.2"/>
    <row r="119" spans="4:6" s="39" customFormat="1" ht="15" x14ac:dyDescent="0.2">
      <c r="D119" s="40"/>
      <c r="E119" s="40"/>
      <c r="F119" s="40"/>
    </row>
    <row r="120" spans="4:6" s="39" customFormat="1" ht="11.25" customHeight="1" x14ac:dyDescent="0.2">
      <c r="D120" s="41" t="s">
        <v>56</v>
      </c>
      <c r="E120" s="41"/>
      <c r="F120" s="41" t="s">
        <v>57</v>
      </c>
    </row>
    <row r="121" spans="4:6" s="42" customFormat="1" ht="31.5" customHeight="1" x14ac:dyDescent="0.25">
      <c r="D121" s="43" t="s">
        <v>58</v>
      </c>
      <c r="E121" s="43"/>
      <c r="F121" s="43" t="s">
        <v>59</v>
      </c>
    </row>
    <row r="122" spans="4:6" s="39" customFormat="1" ht="10.5" customHeight="1" x14ac:dyDescent="0.2">
      <c r="D122" s="41" t="s">
        <v>60</v>
      </c>
      <c r="E122" s="41"/>
      <c r="F122" s="41" t="s">
        <v>61</v>
      </c>
    </row>
    <row r="123" spans="4:6" s="42" customFormat="1" ht="35.25" customHeight="1" x14ac:dyDescent="0.25">
      <c r="D123" s="43" t="s">
        <v>62</v>
      </c>
      <c r="E123" s="43"/>
      <c r="F123" s="43" t="s">
        <v>63</v>
      </c>
    </row>
    <row r="124" spans="4:6" s="39" customFormat="1" x14ac:dyDescent="0.2">
      <c r="D124" s="41" t="s">
        <v>64</v>
      </c>
      <c r="E124" s="41"/>
      <c r="F124" s="41" t="s">
        <v>65</v>
      </c>
    </row>
    <row r="125" spans="4:6" s="42" customFormat="1" x14ac:dyDescent="0.25">
      <c r="D125" s="43" t="s">
        <v>66</v>
      </c>
      <c r="E125" s="43"/>
      <c r="F125" s="43" t="s">
        <v>67</v>
      </c>
    </row>
  </sheetData>
  <mergeCells count="26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</mergeCells>
  <pageMargins left="0.59055118110236227" right="0.19685039370078741" top="0.39370078740157483" bottom="0.39370078740157483" header="0.31496062992125984" footer="0.31496062992125984"/>
  <pageSetup scale="74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JORGE</cp:lastModifiedBy>
  <cp:lastPrinted>2018-07-21T18:00:32Z</cp:lastPrinted>
  <dcterms:created xsi:type="dcterms:W3CDTF">2015-10-07T18:30:35Z</dcterms:created>
  <dcterms:modified xsi:type="dcterms:W3CDTF">2018-07-21T18:00:40Z</dcterms:modified>
</cp:coreProperties>
</file>