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CUENTA PUBLICA MUZQUIZ 3ER TRIM 2018\I. Información Contable\"/>
    </mc:Choice>
  </mc:AlternateContent>
  <xr:revisionPtr revIDLastSave="0" documentId="13_ncr:1_{FBEE6F20-4FEA-4C2D-B27E-5288C491FBC4}" xr6:coauthVersionLast="37" xr6:coauthVersionMax="37" xr10:uidLastSave="{00000000-0000-0000-0000-000000000000}"/>
  <bookViews>
    <workbookView xWindow="0" yWindow="0" windowWidth="16395" windowHeight="6210" xr2:uid="{00000000-000D-0000-FFFF-FFFF00000000}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2" i="1"/>
  <c r="H13" i="1"/>
  <c r="H10" i="1" s="1"/>
  <c r="H14" i="1"/>
  <c r="H15" i="1"/>
  <c r="H16" i="1"/>
  <c r="H17" i="1"/>
  <c r="H11" i="1"/>
  <c r="G28" i="1"/>
  <c r="G27" i="1"/>
  <c r="G26" i="1"/>
  <c r="G25" i="1"/>
  <c r="G24" i="1"/>
  <c r="G23" i="1"/>
  <c r="G22" i="1"/>
  <c r="G21" i="1"/>
  <c r="G20" i="1"/>
  <c r="G12" i="1"/>
  <c r="G13" i="1"/>
  <c r="G10" i="1" s="1"/>
  <c r="G14" i="1"/>
  <c r="G15" i="1"/>
  <c r="G16" i="1"/>
  <c r="G17" i="1"/>
  <c r="G11" i="1"/>
  <c r="E10" i="1"/>
  <c r="D8" i="1"/>
  <c r="E19" i="1"/>
  <c r="F19" i="1"/>
  <c r="G19" i="1"/>
  <c r="H19" i="1"/>
  <c r="D19" i="1"/>
  <c r="F10" i="1"/>
  <c r="F8" i="1" s="1"/>
  <c r="D10" i="1"/>
  <c r="H8" i="1" l="1"/>
  <c r="G8" i="1"/>
  <c r="E8" i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<sst xmlns="http://schemas.openxmlformats.org/spreadsheetml/2006/main" count="40" uniqueCount="40">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</sst>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610593</xdr:colOff>
      <xdr:row>3</xdr:row>
      <xdr:rowOff>171450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247649</xdr:colOff>
      <xdr:row>1</xdr:row>
      <xdr:rowOff>9526</xdr:rowOff>
    </xdr:from>
    <xdr:to>
      <xdr:col>7</xdr:col>
      <xdr:colOff>1409700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49" y="200026"/>
          <a:ext cx="1162051" cy="5429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894766</xdr:colOff>
      <xdr:row>86</xdr:row>
      <xdr:rowOff>0</xdr:rowOff>
    </xdr:from>
    <xdr:to>
      <xdr:col>7</xdr:col>
      <xdr:colOff>523637</xdr:colOff>
      <xdr:row>86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524041" y="8239125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923630</xdr:colOff>
      <xdr:row>88</xdr:row>
      <xdr:rowOff>0</xdr:rowOff>
    </xdr:from>
    <xdr:to>
      <xdr:col>7</xdr:col>
      <xdr:colOff>552501</xdr:colOff>
      <xdr:row>88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552905" y="9067800"/>
          <a:ext cx="2229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533978</xdr:colOff>
      <xdr:row>86</xdr:row>
      <xdr:rowOff>-1</xdr:rowOff>
    </xdr:from>
    <xdr:to>
      <xdr:col>2</xdr:col>
      <xdr:colOff>2760576</xdr:colOff>
      <xdr:row>86</xdr:row>
      <xdr:rowOff>-1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57828" y="8239124"/>
          <a:ext cx="22170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87</xdr:row>
      <xdr:rowOff>620568</xdr:rowOff>
    </xdr:from>
    <xdr:to>
      <xdr:col>2</xdr:col>
      <xdr:colOff>2746150</xdr:colOff>
      <xdr:row>87</xdr:row>
      <xdr:rowOff>620568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43402" y="9050193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showGridLines="0" tabSelected="1" topLeftCell="A17" zoomScaleNormal="100" workbookViewId="0">
      <selection activeCell="G92" sqref="G9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29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2" t="s">
        <v>7</v>
      </c>
      <c r="H6" s="12" t="s">
        <v>8</v>
      </c>
    </row>
    <row r="7" spans="2:8" ht="9.6" customHeight="1" x14ac:dyDescent="0.3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4">
        <f>+D10+D19</f>
        <v>167526925.72</v>
      </c>
      <c r="E8" s="4">
        <f t="shared" ref="E8:H8" si="0">+E10+E19</f>
        <v>161731029.05000001</v>
      </c>
      <c r="F8" s="4">
        <f t="shared" si="0"/>
        <v>146579597.06</v>
      </c>
      <c r="G8" s="4">
        <f t="shared" si="0"/>
        <v>182678357.70999998</v>
      </c>
      <c r="H8" s="4">
        <f t="shared" si="0"/>
        <v>15151431.989999987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38389055.810000002</v>
      </c>
      <c r="E10" s="4">
        <f>SUM(E11:E17)</f>
        <v>148547141.70000002</v>
      </c>
      <c r="F10" s="4">
        <f t="shared" ref="E10:H10" si="1">SUM(F11:F17)</f>
        <v>146579597.06</v>
      </c>
      <c r="G10" s="4">
        <f t="shared" si="1"/>
        <v>40356600.449999996</v>
      </c>
      <c r="H10" s="4">
        <f t="shared" si="1"/>
        <v>1967544.6399999931</v>
      </c>
    </row>
    <row r="11" spans="2:8" x14ac:dyDescent="0.25">
      <c r="B11" s="7"/>
      <c r="C11" s="3" t="s">
        <v>11</v>
      </c>
      <c r="D11" s="6">
        <v>21655107.48</v>
      </c>
      <c r="E11" s="6">
        <v>99440229.329999998</v>
      </c>
      <c r="F11" s="6">
        <v>98597038.870000005</v>
      </c>
      <c r="G11" s="6">
        <f>+D11+E11-F11</f>
        <v>22498297.939999998</v>
      </c>
      <c r="H11" s="6">
        <f>+G11-D11</f>
        <v>843190.45999999717</v>
      </c>
    </row>
    <row r="12" spans="2:8" x14ac:dyDescent="0.25">
      <c r="B12" s="7"/>
      <c r="C12" s="3" t="s">
        <v>12</v>
      </c>
      <c r="D12" s="6">
        <v>16969342.940000001</v>
      </c>
      <c r="E12" s="6">
        <v>48910182.719999999</v>
      </c>
      <c r="F12" s="6">
        <v>47785828.539999999</v>
      </c>
      <c r="G12" s="6">
        <f t="shared" ref="G12:G17" si="2">+D12+E12-F12</f>
        <v>18093697.119999997</v>
      </c>
      <c r="H12" s="6">
        <f t="shared" ref="H12:H17" si="3">+G12-D12</f>
        <v>1124354.179999996</v>
      </c>
    </row>
    <row r="13" spans="2:8" x14ac:dyDescent="0.25">
      <c r="B13" s="7"/>
      <c r="C13" s="3" t="s">
        <v>13</v>
      </c>
      <c r="D13" s="6">
        <v>-235394.61</v>
      </c>
      <c r="E13" s="6">
        <v>196729.65</v>
      </c>
      <c r="F13" s="6">
        <v>196729.65</v>
      </c>
      <c r="G13" s="6">
        <f t="shared" si="2"/>
        <v>-235394.61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129137869.91</v>
      </c>
      <c r="E19" s="4">
        <f t="shared" ref="E19:H19" si="4">SUM(E20:E28)</f>
        <v>13183887.35</v>
      </c>
      <c r="F19" s="4">
        <f t="shared" si="4"/>
        <v>0</v>
      </c>
      <c r="G19" s="4">
        <f t="shared" si="4"/>
        <v>142321757.25999999</v>
      </c>
      <c r="H19" s="4">
        <f t="shared" si="4"/>
        <v>13183887.349999994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95602315.760000005</v>
      </c>
      <c r="E22" s="6">
        <v>12709930.43</v>
      </c>
      <c r="F22" s="6">
        <v>0</v>
      </c>
      <c r="G22" s="6">
        <f t="shared" si="5"/>
        <v>108312246.19</v>
      </c>
      <c r="H22" s="6">
        <f t="shared" si="6"/>
        <v>12709930.429999992</v>
      </c>
    </row>
    <row r="23" spans="1:8" x14ac:dyDescent="0.25">
      <c r="B23" s="7"/>
      <c r="C23" s="3" t="s">
        <v>22</v>
      </c>
      <c r="D23" s="6">
        <v>33535554.149999999</v>
      </c>
      <c r="E23" s="6">
        <v>473956.92</v>
      </c>
      <c r="F23" s="6">
        <v>0</v>
      </c>
      <c r="G23" s="6">
        <f t="shared" si="5"/>
        <v>34009511.07</v>
      </c>
      <c r="H23" s="6">
        <f t="shared" si="6"/>
        <v>473956.92000000179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9" hidden="1" x14ac:dyDescent="0.25"/>
    <row r="82" spans="3:9" hidden="1" x14ac:dyDescent="0.25"/>
    <row r="83" spans="3:9" hidden="1" x14ac:dyDescent="0.25"/>
    <row r="87" spans="3:9" x14ac:dyDescent="0.25">
      <c r="C87" s="13" t="s">
        <v>32</v>
      </c>
      <c r="F87"/>
      <c r="G87" s="14" t="s">
        <v>33</v>
      </c>
      <c r="H87" s="15"/>
      <c r="I87" s="15"/>
    </row>
    <row r="88" spans="3:9" ht="50.25" customHeight="1" x14ac:dyDescent="0.25">
      <c r="C88" s="16" t="s">
        <v>34</v>
      </c>
      <c r="F88" s="17"/>
      <c r="G88" s="18" t="s">
        <v>35</v>
      </c>
      <c r="H88" s="19"/>
      <c r="I88" s="19"/>
    </row>
    <row r="89" spans="3:9" x14ac:dyDescent="0.25">
      <c r="C89" s="13" t="s">
        <v>36</v>
      </c>
      <c r="F89"/>
      <c r="G89" s="14" t="s">
        <v>37</v>
      </c>
      <c r="H89" s="15"/>
      <c r="I89" s="15"/>
    </row>
    <row r="90" spans="3:9" x14ac:dyDescent="0.25">
      <c r="C90" s="16" t="s">
        <v>38</v>
      </c>
      <c r="F90" s="17"/>
      <c r="G90" s="18" t="s">
        <v>39</v>
      </c>
      <c r="H90" s="20"/>
      <c r="I90" s="20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39370078740157483" right="0.39370078740157483" top="0.59055118110236227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2018-10-12T18:23:16Z</cp:lastPrinted>
  <dcterms:created xsi:type="dcterms:W3CDTF">2015-10-07T18:30:50Z</dcterms:created>
  <dcterms:modified xsi:type="dcterms:W3CDTF">2018-10-12T18:23:19Z</dcterms:modified>
</cp:coreProperties>
</file>