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40" windowHeight="9135"/>
  </bookViews>
  <sheets>
    <sheet name="Hoja1" sheetId="1" r:id="rId1"/>
    <sheet name="Hoja2" sheetId="2" state="hidden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B14" i="1" l="1"/>
  <c r="J7" i="1" l="1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</calcChain>
</file>

<file path=xl/sharedStrings.xml><?xml version="1.0" encoding="utf-8"?>
<sst xmlns="http://schemas.openxmlformats.org/spreadsheetml/2006/main" count="522" uniqueCount="100">
  <si>
    <t>MUNICIPIO DE ALLENDE, COAHUILA</t>
  </si>
  <si>
    <t>Obra o accion a realizar</t>
  </si>
  <si>
    <t>Costo</t>
  </si>
  <si>
    <t>Entidad</t>
  </si>
  <si>
    <t>Municipio</t>
  </si>
  <si>
    <t>Localidad</t>
  </si>
  <si>
    <t>Metas</t>
  </si>
  <si>
    <t>Ubicación</t>
  </si>
  <si>
    <t>Coahuila</t>
  </si>
  <si>
    <t>TOTAL</t>
  </si>
  <si>
    <t xml:space="preserve">Beneficiarios         </t>
  </si>
  <si>
    <t>Allende</t>
  </si>
  <si>
    <t>La Tembladora</t>
  </si>
  <si>
    <t>Consecutivo o del SIIPSO</t>
  </si>
  <si>
    <t>Clave Entidad</t>
  </si>
  <si>
    <t>Clave Municipio</t>
  </si>
  <si>
    <t>Clave Localidad</t>
  </si>
  <si>
    <t>ZAP</t>
  </si>
  <si>
    <t>Clave ZAP</t>
  </si>
  <si>
    <t>Localidad 2 Grados rezago social 
(SI o NO)</t>
  </si>
  <si>
    <t>Grado de Rezago Social de la Localidad</t>
  </si>
  <si>
    <t>Fondo</t>
  </si>
  <si>
    <t>Rubro del Proyecto</t>
  </si>
  <si>
    <t>Subclasificación del Proyecto</t>
  </si>
  <si>
    <t>Modalidad del Proyecto</t>
  </si>
  <si>
    <t>Incidencia del Proyecto</t>
  </si>
  <si>
    <t>Nombre del Programa / Subprograma de Municipio</t>
  </si>
  <si>
    <t>Acción</t>
  </si>
  <si>
    <t>Cantidad</t>
  </si>
  <si>
    <t>Unidad de medida VIVIENDAS</t>
  </si>
  <si>
    <t>Periodo de ejecución</t>
  </si>
  <si>
    <t>Beneficiarios Hombres</t>
  </si>
  <si>
    <t>Beneficiarios Mujeres</t>
  </si>
  <si>
    <t>05</t>
  </si>
  <si>
    <t>05003</t>
  </si>
  <si>
    <t>050030001</t>
  </si>
  <si>
    <t>Allende Urbano</t>
  </si>
  <si>
    <t>N/A</t>
  </si>
  <si>
    <t>NO</t>
  </si>
  <si>
    <t>Muy Bajo</t>
  </si>
  <si>
    <t>FAIS</t>
  </si>
  <si>
    <t>Agua y Saneamiento</t>
  </si>
  <si>
    <t>Drenaje Sanitario</t>
  </si>
  <si>
    <t>Construccion</t>
  </si>
  <si>
    <t>Directa</t>
  </si>
  <si>
    <t>Programa de Carencias por servicios básicos en las viviendas</t>
  </si>
  <si>
    <t>INSTALACION DE RED DE DRENAJE EN LA CALLE RAQUEL GONZÁLEZ ENTRE ORILLA DEL BORDO Y CALLE HUIZACHE Y ALAMO</t>
  </si>
  <si>
    <t>VIVIENDA</t>
  </si>
  <si>
    <t>JULIO- SEPTIEMBRE 2017</t>
  </si>
  <si>
    <t>INSTALACION DE RED DE DRENAJE EN LA CALLE OBDULIA LIRA  ENTRE CALLE ALAMO Y ORILLA DEL BORDO DE LA DEFENSA</t>
  </si>
  <si>
    <t>INSTALACION DE RED DE DRENAJE EN LA CALLE GUILLERMO PRIETO ENTRE CALLE LIBERTAD Y QUINTANA ROO</t>
  </si>
  <si>
    <t>INSTALACION DE RED DE DRENAJE EN LA CALLE GONZÁLEZ ORTEGA ENTRE CALLE LIBERTAD Y PRIV. YOLANDA MARTÍNEZ</t>
  </si>
  <si>
    <t>INSTALACION DE RED DE DRENAJE EN LA CALLE PRIVADA YOLANDA MARTÍNEZ ENTRE JOSÉ MARÍA IGLESIAS Y GONZÁLEZ ORTEGA</t>
  </si>
  <si>
    <t>INSTALACION DE RED DE DRENAJE EN LA CALLE TERÁN ENTRE CALLE GONZÁLEZ ORTEGA Y JOSÉ MARÍA IGLESIAS</t>
  </si>
  <si>
    <t>INSTALACION DE RED DE DRENAJE EN LA CALLE ABRÁHAM ESCOBEDO ENTRE CALLE FERNANDO GONZÁLEZ RUIZ Y MARIANO ESCOBEDO</t>
  </si>
  <si>
    <t>Conexión a la red de drenaje o fosa septica (Descarga Domiciliaria</t>
  </si>
  <si>
    <t>INSTALACION DE DESCARGA DOMICILIARIA EN LA CALLE RAQUEL GONZÁLEZ ENTRE CALLE SIN NOMBRE Y CALLE ALAMO</t>
  </si>
  <si>
    <t>INSTALACION DE DESCARGA DOMICILIARIA EN LA CALLE OBDULIA LIRA  ENTRE CALLE ALAMO Y ORILLA DEL BORDO DE LA DEFENSA</t>
  </si>
  <si>
    <t>INSTALACION DE DESCARGA DOMICILIARIA EN LA CALLE GUILLERMO PRIETO ENTRE CALLE LIBERTAD Y QUINTANA ROO</t>
  </si>
  <si>
    <t>INSTALACION DE DESCARGA DOMICILIARIA EN LA CALLE QUINTANA ROO ENTRE CALLE JOSE MARÍA IGLESIAS Y GUILLERMO PRIETO</t>
  </si>
  <si>
    <t>INSTALACION DE DESCARGA DOMICILIARIA EN LA CALLE GONZÁLEZ ORTEGA ENTRE CALLE LIBERTAD Y PRIV. YOLANDA MARTÍNEZ</t>
  </si>
  <si>
    <t>INSTALACION DE DESCARGA DOMICILIARIA EN LA CALLE PRIVADA YOLANDA MARTÍNEZ ENTRE JOSÉ MARÍA IGLESIAS Y GONZÁLEZ ORTEGA</t>
  </si>
  <si>
    <t>INSTALACION DE DESCARGA DOMICILIARIA EN LA CALLE TERÁN ENTRE CALLE GONZÁLEZ ORTEGA Y JOSÉ MARÍA IGLESIAS</t>
  </si>
  <si>
    <t>INSTALACION DE DESCARGA DOMICILIARIA EN LA CALLE ABRÁHAM ESCOBEDO ENTRE CALLE FERNANDO GONZÁLEZ RUIZ Y MARIANO ESCOBEDO</t>
  </si>
  <si>
    <t>Rio Bravo</t>
  </si>
  <si>
    <t>Red o sistema de Agua Potable</t>
  </si>
  <si>
    <t>INSTALACIÓN DE TUBERIA DE AGUA POTABLE EN CALLE BRAVO ENTRE VENUSTIANO CARRANZA RUMBO AL PANTEON</t>
  </si>
  <si>
    <t>INSTALACIÓN DE TUBERIA DE AGUA POTABLE EN CALLE MIGUEL ALEMAN ENTRE CALLE MINA Y LA CUADRA DEL AGUILA EN RIO BRAVO</t>
  </si>
  <si>
    <t>Tomas Domiciliarias dentro de la vivienda o terreno</t>
  </si>
  <si>
    <t>INSTALACIÓN DE TOMA DOMICILIARIA EN CALLE BRAVO ENTRE VENUSTIANO CARRANZA RUMBO AL PANTEON</t>
  </si>
  <si>
    <t>INSTALACIÓN DE TOMA DOMICILIARIA EN CALLE INSURGENTES ENTRE VENUSTIANO CARRANZA Y DANIELA CLAD</t>
  </si>
  <si>
    <t>INSTALACIÓN DE TOMA DOMICILIARIA EN CALLE MIGUEL ALEMAN ENTRE CALLE MINA Y CUADRA DEL AGUILA</t>
  </si>
  <si>
    <t>INSTALACIÓN DE TUBERIA DE AGUA POTABLE EN CALLE QUINTANA ROO ENTRE CALLE GONZÁLEZ ORTEGA Y JOSÉ MARIA IGLESIAS</t>
  </si>
  <si>
    <t>INSTALACION DE RED DE DRENAJE EN LA CALLE QUINTANA ROO ENTRE CALLE JOSE MARÍA IGLESIAS Y GUILLERMO PRIETO</t>
  </si>
  <si>
    <t>INSTALACIÓN DE RED DE DRENAJE EN CALLE SIN NOMBRE DETRAS DE CALLE OBDULIA LIRA</t>
  </si>
  <si>
    <t>INSTALACION DE DESCARGA DOMICILIARIA EN LA CALLE COAHUILA ENTRE SIN NOMBRE Y AL ORIENTE AL FINAL DE LA CALLE COAHUILA</t>
  </si>
  <si>
    <t>FAIS ENTIDADES 1003 Y FAIS MUNICIPAL Y DE LAS DEMARC, TERRIT. DEL DF. 1004.</t>
  </si>
  <si>
    <t>3300 SERVICIOS PROFESIONALES, CIENTÍFICOS Y TÉCNICOS Y OTROS SERVICIOS</t>
  </si>
  <si>
    <t>339. SERVICIOS PROFESIONALES, CIENTIFICOS Y TECNICOS INTEGRALES</t>
  </si>
  <si>
    <t>GASTOS INDIRECTOS</t>
  </si>
  <si>
    <t>RAMO 33</t>
  </si>
  <si>
    <t>33902 PROYECTOS PARA PRESTACION DE SERVICIOS</t>
  </si>
  <si>
    <t>LOTE</t>
  </si>
  <si>
    <t>INSTALACIÓN DE TUBERIA DE AGUA POTABLE EN CALLE INSURGENTES ENTRE VENUSTIANO CARRANZA Y BRAVO</t>
  </si>
  <si>
    <t>Columna1</t>
  </si>
  <si>
    <t>Monto que reciban, obras y acciones a realizar con el FAIS 2018</t>
  </si>
  <si>
    <t>-</t>
  </si>
  <si>
    <t>CONSTRUCCION DE 14 CUARTOS DE BAÑO EN COLONIAS</t>
  </si>
  <si>
    <t>COAHUILA</t>
  </si>
  <si>
    <t xml:space="preserve">ALLENDE        </t>
  </si>
  <si>
    <t>SANTA CRUZ</t>
  </si>
  <si>
    <t>CONSTRUCCION DE 18 CUARTOS DE BAÑO EN AREA URBANA CENTRO</t>
  </si>
  <si>
    <t>ZONA URBANA</t>
  </si>
  <si>
    <t>CONSTRUCCION DE 7 CUARTOS DE BAÑO EN EL EJIDO TEMBLADORA</t>
  </si>
  <si>
    <t>LA TEMBLADORA</t>
  </si>
  <si>
    <t>CONSTRUCCION DE 19 CUARTOS DE BAÑO EN EL EJIDO DE RIO BRAVO</t>
  </si>
  <si>
    <t>RIO BRAVO</t>
  </si>
  <si>
    <t>PROGRAMA DE DESARROLLO INSTITUCIONAL MUNICIPAL (PRODIM)</t>
  </si>
  <si>
    <t>POR DISTRIBUIR</t>
  </si>
  <si>
    <t>SEGUNDO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</si>
</sst>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2" fillId="2" borderId="1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2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43" fontId="7" fillId="0" borderId="1" xfId="1" applyFont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NumberFormat="1"/>
    <xf numFmtId="164" fontId="0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right"/>
    </xf>
    <xf numFmtId="165" fontId="2" fillId="3" borderId="4" xfId="2" applyNumberFormat="1" applyFont="1" applyFill="1" applyBorder="1" applyAlignment="1">
      <alignment horizontal="center"/>
    </xf>
    <xf numFmtId="44" fontId="2" fillId="3" borderId="11" xfId="2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0" fontId="0" fillId="0" borderId="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4" fontId="0" fillId="0" borderId="1" xfId="0" applyNumberFormat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4" fontId="0" fillId="0" borderId="1" xfId="0" applyNumberFormat="1" applyFill="1" applyBorder="1"/>
    <xf numFmtId="0" fontId="0" fillId="0" borderId="1" xfId="0" applyFont="1" applyBorder="1"/>
    <xf numFmtId="4" fontId="8" fillId="0" borderId="1" xfId="0" applyNumberFormat="1" applyFont="1" applyBorder="1"/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</cellXfs>
  <cellStyles count="8">
    <cellStyle name="Millares" xfId="1" builtinId="3"/>
    <cellStyle name="Millares 2" xfId="3"/>
    <cellStyle name="Moneda" xfId="2" builtinId="4"/>
    <cellStyle name="Moneda 2" xfId="4"/>
    <cellStyle name="Normal" xfId="0" builtinId="0"/>
    <cellStyle name="Normal 2" xfId="5"/>
    <cellStyle name="Normal 2 2" xfId="6"/>
    <cellStyle name="Porcentaje 2" xfId="7"/>
  </cellStyles>
  <dxfs count="1">
    <dxf>
      <numFmt numFmtId="0" formatCode="General"/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X27" totalsRowShown="0">
  <autoFilter ref="A1:X27"/>
  <tableColumns count="24">
    <tableColumn id="1" name="Consecutivo o del SIIPSO"/>
    <tableColumn id="2" name="Clave Entidad"/>
    <tableColumn id="3" name="Entidad"/>
    <tableColumn id="4" name="Clave Municipio"/>
    <tableColumn id="5" name="Municipio"/>
    <tableColumn id="6" name="Clave Localidad"/>
    <tableColumn id="7" name="Localidad"/>
    <tableColumn id="8" name="ZAP"/>
    <tableColumn id="9" name="Clave ZAP"/>
    <tableColumn id="10" name="Localidad 2 Grados rezago social _x000a_(SI o NO)"/>
    <tableColumn id="11" name="Grado de Rezago Social de la Localidad"/>
    <tableColumn id="12" name="Fondo"/>
    <tableColumn id="13" name="Rubro del Proyecto"/>
    <tableColumn id="14" name="Subclasificación del Proyecto"/>
    <tableColumn id="15" name="Modalidad del Proyecto"/>
    <tableColumn id="16" name="Incidencia del Proyecto"/>
    <tableColumn id="17" name="Nombre del Programa / Subprograma de Municipio"/>
    <tableColumn id="18" name="Acción"/>
    <tableColumn id="19" name="Cantidad"/>
    <tableColumn id="20" name="Unidad de medida VIVIENDAS"/>
    <tableColumn id="21" name="Periodo de ejecución"/>
    <tableColumn id="22" name="Beneficiarios Hombres"/>
    <tableColumn id="23" name="Beneficiarios Mujeres"/>
    <tableColumn id="24" name="Columna1" dataDxfId="0">
      <calculatedColumnFormula>Tabla1[[#This Row],[Beneficiarios Mujeres]]+Tabla1[[#This Row],[Beneficiarios Hombres]]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N10" sqref="N10"/>
    </sheetView>
  </sheetViews>
  <sheetFormatPr baseColWidth="10" defaultRowHeight="15" x14ac:dyDescent="0.25"/>
  <cols>
    <col min="1" max="1" width="26.5703125" style="1" customWidth="1"/>
    <col min="2" max="2" width="14.140625" bestFit="1" customWidth="1"/>
    <col min="5" max="5" width="15.7109375" bestFit="1" customWidth="1"/>
    <col min="6" max="6" width="14.140625" style="10" customWidth="1"/>
    <col min="8" max="8" width="6.5703125" customWidth="1"/>
    <col min="9" max="10" width="0" hidden="1" customWidth="1"/>
  </cols>
  <sheetData>
    <row r="1" spans="1:10" x14ac:dyDescent="0.25">
      <c r="A1" s="14" t="s">
        <v>0</v>
      </c>
      <c r="B1" s="15"/>
      <c r="C1" s="15"/>
      <c r="D1" s="15"/>
      <c r="E1" s="15"/>
      <c r="F1" s="15"/>
      <c r="G1" s="15"/>
      <c r="H1" s="16"/>
    </row>
    <row r="2" spans="1:10" x14ac:dyDescent="0.25">
      <c r="A2" s="17" t="s">
        <v>85</v>
      </c>
      <c r="B2" s="18"/>
      <c r="C2" s="18"/>
      <c r="D2" s="18"/>
      <c r="E2" s="18"/>
      <c r="F2" s="18"/>
      <c r="G2" s="18"/>
      <c r="H2" s="19"/>
    </row>
    <row r="3" spans="1:10" x14ac:dyDescent="0.25">
      <c r="A3" s="3"/>
      <c r="B3" s="4"/>
      <c r="C3" s="20"/>
      <c r="D3" s="20"/>
      <c r="E3" s="20"/>
      <c r="F3" s="20"/>
      <c r="G3" s="21">
        <v>3146413.05</v>
      </c>
      <c r="H3" s="22"/>
    </row>
    <row r="4" spans="1:10" x14ac:dyDescent="0.25">
      <c r="A4" s="53" t="s">
        <v>99</v>
      </c>
      <c r="B4" s="54"/>
      <c r="C4" s="54"/>
      <c r="D4" s="54"/>
      <c r="E4" s="54"/>
      <c r="F4" s="54"/>
      <c r="G4" s="54"/>
      <c r="H4" s="55"/>
    </row>
    <row r="5" spans="1:10" x14ac:dyDescent="0.25">
      <c r="A5" s="23" t="s">
        <v>1</v>
      </c>
      <c r="B5" s="24"/>
      <c r="C5" s="25" t="s">
        <v>7</v>
      </c>
      <c r="D5" s="26"/>
      <c r="E5" s="26"/>
      <c r="F5" s="27" t="s">
        <v>6</v>
      </c>
      <c r="G5" s="29" t="s">
        <v>10</v>
      </c>
      <c r="H5" s="30"/>
    </row>
    <row r="6" spans="1:10" x14ac:dyDescent="0.25">
      <c r="A6" s="7"/>
      <c r="B6" s="5" t="s">
        <v>2</v>
      </c>
      <c r="C6" s="2" t="s">
        <v>3</v>
      </c>
      <c r="D6" s="2" t="s">
        <v>4</v>
      </c>
      <c r="E6" s="2" t="s">
        <v>5</v>
      </c>
      <c r="F6" s="28"/>
      <c r="G6" s="31"/>
      <c r="H6" s="32"/>
    </row>
    <row r="7" spans="1:10" ht="87" customHeight="1" x14ac:dyDescent="0.25">
      <c r="A7" s="35" t="s">
        <v>87</v>
      </c>
      <c r="B7" s="36">
        <v>710948.98</v>
      </c>
      <c r="C7" s="37" t="s">
        <v>88</v>
      </c>
      <c r="D7" s="37" t="s">
        <v>89</v>
      </c>
      <c r="E7" s="37" t="s">
        <v>90</v>
      </c>
      <c r="F7" s="38">
        <v>0</v>
      </c>
      <c r="G7" s="39">
        <v>59</v>
      </c>
      <c r="H7" s="40"/>
      <c r="I7" s="11">
        <v>99679</v>
      </c>
      <c r="J7">
        <f>VLOOKUP(I7,Tabla1[#All],24,FALSE)</f>
        <v>22000</v>
      </c>
    </row>
    <row r="8" spans="1:10" ht="45" x14ac:dyDescent="0.25">
      <c r="A8" s="41" t="s">
        <v>91</v>
      </c>
      <c r="B8" s="8">
        <v>914077.26</v>
      </c>
      <c r="C8" s="37" t="s">
        <v>88</v>
      </c>
      <c r="D8" s="37" t="s">
        <v>89</v>
      </c>
      <c r="E8" s="13" t="s">
        <v>92</v>
      </c>
      <c r="F8" s="9">
        <v>0</v>
      </c>
      <c r="G8" s="39">
        <v>66</v>
      </c>
      <c r="H8" s="40"/>
    </row>
    <row r="9" spans="1:10" ht="45" x14ac:dyDescent="0.25">
      <c r="A9" s="42" t="s">
        <v>93</v>
      </c>
      <c r="B9" s="36">
        <v>355474.49</v>
      </c>
      <c r="C9" s="37" t="s">
        <v>88</v>
      </c>
      <c r="D9" s="37" t="s">
        <v>89</v>
      </c>
      <c r="E9" s="37" t="s">
        <v>94</v>
      </c>
      <c r="F9" s="38">
        <v>0</v>
      </c>
      <c r="G9" s="39">
        <v>24</v>
      </c>
      <c r="H9" s="40"/>
    </row>
    <row r="10" spans="1:10" ht="45" x14ac:dyDescent="0.25">
      <c r="A10" s="43" t="s">
        <v>95</v>
      </c>
      <c r="B10" s="36">
        <v>964859.33</v>
      </c>
      <c r="C10" s="37" t="s">
        <v>88</v>
      </c>
      <c r="D10" s="37" t="s">
        <v>89</v>
      </c>
      <c r="E10" s="37" t="s">
        <v>96</v>
      </c>
      <c r="F10" s="38">
        <v>0</v>
      </c>
      <c r="G10" s="39">
        <v>66</v>
      </c>
      <c r="H10" s="40"/>
    </row>
    <row r="11" spans="1:10" ht="15.75" x14ac:dyDescent="0.25">
      <c r="A11" s="12" t="s">
        <v>79</v>
      </c>
      <c r="B11" s="8">
        <v>94392.39</v>
      </c>
      <c r="C11" s="37" t="s">
        <v>88</v>
      </c>
      <c r="D11" s="37" t="s">
        <v>89</v>
      </c>
      <c r="E11" s="13" t="s">
        <v>92</v>
      </c>
      <c r="F11" s="9">
        <v>0</v>
      </c>
      <c r="G11" s="39">
        <v>1</v>
      </c>
      <c r="H11" s="40"/>
    </row>
    <row r="12" spans="1:10" ht="60" x14ac:dyDescent="0.25">
      <c r="A12" s="12" t="s">
        <v>97</v>
      </c>
      <c r="B12" s="44">
        <v>62928.26</v>
      </c>
      <c r="C12" s="37" t="s">
        <v>88</v>
      </c>
      <c r="D12" s="37" t="s">
        <v>89</v>
      </c>
      <c r="E12" s="13" t="s">
        <v>92</v>
      </c>
      <c r="F12" s="9">
        <v>0</v>
      </c>
      <c r="G12" s="45">
        <v>1</v>
      </c>
      <c r="H12" s="46"/>
    </row>
    <row r="13" spans="1:10" x14ac:dyDescent="0.25">
      <c r="A13" s="6" t="s">
        <v>98</v>
      </c>
      <c r="B13" s="47">
        <v>43732.34</v>
      </c>
      <c r="C13" s="37" t="s">
        <v>88</v>
      </c>
      <c r="D13" s="37" t="s">
        <v>89</v>
      </c>
      <c r="E13" s="13" t="s">
        <v>92</v>
      </c>
      <c r="F13" s="9">
        <v>0</v>
      </c>
      <c r="G13" s="33" t="s">
        <v>86</v>
      </c>
      <c r="H13" s="34"/>
    </row>
    <row r="14" spans="1:10" ht="15.75" x14ac:dyDescent="0.25">
      <c r="A14" s="48" t="s">
        <v>9</v>
      </c>
      <c r="B14" s="49">
        <f>SUM(B7:B13)</f>
        <v>3146413.05</v>
      </c>
      <c r="C14" s="50"/>
      <c r="D14" s="50"/>
      <c r="E14" s="50"/>
      <c r="F14" s="51"/>
      <c r="G14" s="52">
        <v>217</v>
      </c>
      <c r="H14" s="52"/>
    </row>
  </sheetData>
  <mergeCells count="17">
    <mergeCell ref="G11:H11"/>
    <mergeCell ref="G12:H12"/>
    <mergeCell ref="G13:H13"/>
    <mergeCell ref="G14:H14"/>
    <mergeCell ref="A4:H4"/>
    <mergeCell ref="G7:H7"/>
    <mergeCell ref="G8:H8"/>
    <mergeCell ref="G9:H9"/>
    <mergeCell ref="G10:H10"/>
    <mergeCell ref="A1:H1"/>
    <mergeCell ref="A2:H2"/>
    <mergeCell ref="C3:F3"/>
    <mergeCell ref="G3:H3"/>
    <mergeCell ref="A5:B5"/>
    <mergeCell ref="C5:E5"/>
    <mergeCell ref="F5:F6"/>
    <mergeCell ref="G5:H6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X1" sqref="A1:X1"/>
    </sheetView>
  </sheetViews>
  <sheetFormatPr baseColWidth="10" defaultRowHeight="15" x14ac:dyDescent="0.25"/>
  <cols>
    <col min="1" max="1" width="25" customWidth="1"/>
    <col min="2" max="2" width="15.140625" customWidth="1"/>
    <col min="4" max="4" width="17.28515625" customWidth="1"/>
    <col min="5" max="5" width="12" customWidth="1"/>
    <col min="6" max="6" width="16.7109375" customWidth="1"/>
    <col min="9" max="9" width="11.85546875" customWidth="1"/>
    <col min="11" max="11" width="36.85546875" customWidth="1"/>
    <col min="13" max="13" width="20" customWidth="1"/>
    <col min="14" max="14" width="28.7109375" customWidth="1"/>
    <col min="15" max="15" width="24.140625" customWidth="1"/>
    <col min="16" max="16" width="23.7109375" customWidth="1"/>
    <col min="17" max="17" width="48" customWidth="1"/>
    <col min="20" max="20" width="29.42578125" customWidth="1"/>
    <col min="21" max="21" width="21.85546875" customWidth="1"/>
    <col min="22" max="22" width="23.140625" customWidth="1"/>
    <col min="23" max="23" width="22.42578125" customWidth="1"/>
  </cols>
  <sheetData>
    <row r="1" spans="1:24" x14ac:dyDescent="0.25">
      <c r="A1" t="s">
        <v>13</v>
      </c>
      <c r="B1" t="s">
        <v>14</v>
      </c>
      <c r="C1" t="s">
        <v>3</v>
      </c>
      <c r="D1" t="s">
        <v>15</v>
      </c>
      <c r="E1" t="s">
        <v>4</v>
      </c>
      <c r="F1" t="s">
        <v>16</v>
      </c>
      <c r="G1" t="s">
        <v>5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84</v>
      </c>
    </row>
    <row r="2" spans="1:24" x14ac:dyDescent="0.25">
      <c r="A2">
        <v>97700</v>
      </c>
      <c r="B2" t="s">
        <v>33</v>
      </c>
      <c r="C2" t="s">
        <v>8</v>
      </c>
      <c r="D2" t="s">
        <v>34</v>
      </c>
      <c r="E2" t="s">
        <v>11</v>
      </c>
      <c r="F2" t="s">
        <v>35</v>
      </c>
      <c r="G2" t="s">
        <v>36</v>
      </c>
      <c r="H2" t="s">
        <v>37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>
        <v>7</v>
      </c>
      <c r="T2" t="s">
        <v>47</v>
      </c>
      <c r="U2" t="s">
        <v>48</v>
      </c>
      <c r="V2">
        <v>14</v>
      </c>
      <c r="W2">
        <v>14</v>
      </c>
      <c r="X2">
        <f>Tabla1[[#This Row],[Beneficiarios Mujeres]]+Tabla1[[#This Row],[Beneficiarios Hombres]]</f>
        <v>28</v>
      </c>
    </row>
    <row r="3" spans="1:24" x14ac:dyDescent="0.25">
      <c r="A3">
        <v>97711</v>
      </c>
      <c r="B3" t="s">
        <v>33</v>
      </c>
      <c r="C3" t="s">
        <v>8</v>
      </c>
      <c r="D3" t="s">
        <v>34</v>
      </c>
      <c r="E3" t="s">
        <v>11</v>
      </c>
      <c r="F3" t="s">
        <v>35</v>
      </c>
      <c r="G3" t="s">
        <v>36</v>
      </c>
      <c r="H3" t="s">
        <v>37</v>
      </c>
      <c r="I3" t="s">
        <v>37</v>
      </c>
      <c r="J3" t="s">
        <v>38</v>
      </c>
      <c r="K3" t="s">
        <v>39</v>
      </c>
      <c r="L3" t="s">
        <v>40</v>
      </c>
      <c r="M3" t="s">
        <v>41</v>
      </c>
      <c r="N3" t="s">
        <v>42</v>
      </c>
      <c r="O3" t="s">
        <v>43</v>
      </c>
      <c r="P3" t="s">
        <v>44</v>
      </c>
      <c r="Q3" t="s">
        <v>45</v>
      </c>
      <c r="R3" t="s">
        <v>49</v>
      </c>
      <c r="S3">
        <v>2</v>
      </c>
      <c r="T3" t="s">
        <v>47</v>
      </c>
      <c r="U3" t="s">
        <v>48</v>
      </c>
      <c r="V3">
        <v>4</v>
      </c>
      <c r="W3">
        <v>4</v>
      </c>
      <c r="X3">
        <f>Tabla1[[#This Row],[Beneficiarios Mujeres]]+Tabla1[[#This Row],[Beneficiarios Hombres]]</f>
        <v>8</v>
      </c>
    </row>
    <row r="4" spans="1:24" x14ac:dyDescent="0.25">
      <c r="A4">
        <v>97713</v>
      </c>
      <c r="B4" t="s">
        <v>33</v>
      </c>
      <c r="C4" t="s">
        <v>8</v>
      </c>
      <c r="D4" t="s">
        <v>34</v>
      </c>
      <c r="E4" t="s">
        <v>11</v>
      </c>
      <c r="F4" t="s">
        <v>35</v>
      </c>
      <c r="G4" t="s">
        <v>36</v>
      </c>
      <c r="H4" t="s">
        <v>37</v>
      </c>
      <c r="I4" t="s">
        <v>37</v>
      </c>
      <c r="J4" t="s">
        <v>38</v>
      </c>
      <c r="K4" t="s">
        <v>39</v>
      </c>
      <c r="L4" t="s">
        <v>40</v>
      </c>
      <c r="M4" t="s">
        <v>41</v>
      </c>
      <c r="N4" t="s">
        <v>42</v>
      </c>
      <c r="O4" t="s">
        <v>43</v>
      </c>
      <c r="P4" t="s">
        <v>44</v>
      </c>
      <c r="Q4" t="s">
        <v>45</v>
      </c>
      <c r="R4" t="s">
        <v>50</v>
      </c>
      <c r="S4">
        <v>7</v>
      </c>
      <c r="T4" t="s">
        <v>47</v>
      </c>
      <c r="U4" t="s">
        <v>48</v>
      </c>
      <c r="V4">
        <v>14</v>
      </c>
      <c r="W4">
        <v>14</v>
      </c>
      <c r="X4">
        <f>Tabla1[[#This Row],[Beneficiarios Mujeres]]+Tabla1[[#This Row],[Beneficiarios Hombres]]</f>
        <v>28</v>
      </c>
    </row>
    <row r="5" spans="1:24" x14ac:dyDescent="0.25">
      <c r="A5">
        <v>97722</v>
      </c>
      <c r="B5" t="s">
        <v>33</v>
      </c>
      <c r="C5" t="s">
        <v>8</v>
      </c>
      <c r="D5" t="s">
        <v>34</v>
      </c>
      <c r="E5" t="s">
        <v>11</v>
      </c>
      <c r="F5" t="s">
        <v>35</v>
      </c>
      <c r="G5" t="s">
        <v>36</v>
      </c>
      <c r="H5" t="s">
        <v>37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51</v>
      </c>
      <c r="S5">
        <v>4</v>
      </c>
      <c r="T5" t="s">
        <v>47</v>
      </c>
      <c r="U5" t="s">
        <v>48</v>
      </c>
      <c r="V5">
        <v>8</v>
      </c>
      <c r="W5">
        <v>8</v>
      </c>
      <c r="X5">
        <f>Tabla1[[#This Row],[Beneficiarios Mujeres]]+Tabla1[[#This Row],[Beneficiarios Hombres]]</f>
        <v>16</v>
      </c>
    </row>
    <row r="6" spans="1:24" x14ac:dyDescent="0.25">
      <c r="A6">
        <v>97728</v>
      </c>
      <c r="B6" t="s">
        <v>33</v>
      </c>
      <c r="C6" t="s">
        <v>8</v>
      </c>
      <c r="D6" t="s">
        <v>34</v>
      </c>
      <c r="E6" t="s">
        <v>11</v>
      </c>
      <c r="F6" t="s">
        <v>35</v>
      </c>
      <c r="G6" t="s">
        <v>36</v>
      </c>
      <c r="H6" t="s">
        <v>37</v>
      </c>
      <c r="I6" t="s">
        <v>37</v>
      </c>
      <c r="J6" t="s">
        <v>38</v>
      </c>
      <c r="K6" t="s">
        <v>39</v>
      </c>
      <c r="L6" t="s">
        <v>40</v>
      </c>
      <c r="M6" t="s">
        <v>41</v>
      </c>
      <c r="N6" t="s">
        <v>42</v>
      </c>
      <c r="O6" t="s">
        <v>43</v>
      </c>
      <c r="P6" t="s">
        <v>44</v>
      </c>
      <c r="Q6" t="s">
        <v>45</v>
      </c>
      <c r="R6" t="s">
        <v>52</v>
      </c>
      <c r="S6">
        <v>8</v>
      </c>
      <c r="T6" t="s">
        <v>47</v>
      </c>
      <c r="U6" t="s">
        <v>48</v>
      </c>
      <c r="V6">
        <v>16</v>
      </c>
      <c r="W6">
        <v>16</v>
      </c>
      <c r="X6">
        <f>Tabla1[[#This Row],[Beneficiarios Mujeres]]+Tabla1[[#This Row],[Beneficiarios Hombres]]</f>
        <v>32</v>
      </c>
    </row>
    <row r="7" spans="1:24" x14ac:dyDescent="0.25">
      <c r="A7">
        <v>97729</v>
      </c>
      <c r="B7" t="s">
        <v>33</v>
      </c>
      <c r="C7" t="s">
        <v>8</v>
      </c>
      <c r="D7" t="s">
        <v>34</v>
      </c>
      <c r="E7" t="s">
        <v>11</v>
      </c>
      <c r="F7" t="s">
        <v>35</v>
      </c>
      <c r="G7" t="s">
        <v>36</v>
      </c>
      <c r="H7" t="s">
        <v>37</v>
      </c>
      <c r="I7" t="s">
        <v>37</v>
      </c>
      <c r="J7" t="s">
        <v>38</v>
      </c>
      <c r="K7" t="s">
        <v>39</v>
      </c>
      <c r="L7" t="s">
        <v>40</v>
      </c>
      <c r="M7" t="s">
        <v>41</v>
      </c>
      <c r="N7" t="s">
        <v>42</v>
      </c>
      <c r="O7" t="s">
        <v>43</v>
      </c>
      <c r="P7" t="s">
        <v>44</v>
      </c>
      <c r="Q7" t="s">
        <v>45</v>
      </c>
      <c r="R7" t="s">
        <v>53</v>
      </c>
      <c r="S7">
        <v>6</v>
      </c>
      <c r="T7" t="s">
        <v>47</v>
      </c>
      <c r="U7" t="s">
        <v>48</v>
      </c>
      <c r="V7">
        <v>12</v>
      </c>
      <c r="W7">
        <v>12</v>
      </c>
      <c r="X7">
        <f>Tabla1[[#This Row],[Beneficiarios Mujeres]]+Tabla1[[#This Row],[Beneficiarios Hombres]]</f>
        <v>24</v>
      </c>
    </row>
    <row r="8" spans="1:24" x14ac:dyDescent="0.25">
      <c r="A8">
        <v>97731</v>
      </c>
      <c r="B8" t="s">
        <v>33</v>
      </c>
      <c r="C8" t="s">
        <v>8</v>
      </c>
      <c r="D8" t="s">
        <v>34</v>
      </c>
      <c r="E8" t="s">
        <v>11</v>
      </c>
      <c r="F8" t="s">
        <v>35</v>
      </c>
      <c r="G8" t="s">
        <v>36</v>
      </c>
      <c r="H8" t="s">
        <v>37</v>
      </c>
      <c r="I8" t="s">
        <v>37</v>
      </c>
      <c r="J8" t="s">
        <v>38</v>
      </c>
      <c r="K8" t="s">
        <v>39</v>
      </c>
      <c r="L8" t="s">
        <v>40</v>
      </c>
      <c r="M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54</v>
      </c>
      <c r="S8">
        <v>3</v>
      </c>
      <c r="T8" t="s">
        <v>47</v>
      </c>
      <c r="U8" t="s">
        <v>48</v>
      </c>
      <c r="V8">
        <v>6</v>
      </c>
      <c r="W8">
        <v>6</v>
      </c>
      <c r="X8">
        <f>Tabla1[[#This Row],[Beneficiarios Mujeres]]+Tabla1[[#This Row],[Beneficiarios Hombres]]</f>
        <v>12</v>
      </c>
    </row>
    <row r="9" spans="1:24" x14ac:dyDescent="0.25">
      <c r="A9">
        <v>97733</v>
      </c>
      <c r="B9" t="s">
        <v>33</v>
      </c>
      <c r="C9" t="s">
        <v>8</v>
      </c>
      <c r="D9" t="s">
        <v>34</v>
      </c>
      <c r="E9" t="s">
        <v>11</v>
      </c>
      <c r="F9" t="s">
        <v>35</v>
      </c>
      <c r="G9" t="s">
        <v>36</v>
      </c>
      <c r="H9" t="s">
        <v>37</v>
      </c>
      <c r="I9" t="s">
        <v>37</v>
      </c>
      <c r="J9" t="s">
        <v>38</v>
      </c>
      <c r="K9" t="s">
        <v>39</v>
      </c>
      <c r="L9" t="s">
        <v>40</v>
      </c>
      <c r="M9" t="s">
        <v>41</v>
      </c>
      <c r="N9" t="s">
        <v>55</v>
      </c>
      <c r="O9" t="s">
        <v>43</v>
      </c>
      <c r="P9" t="s">
        <v>44</v>
      </c>
      <c r="Q9" t="s">
        <v>45</v>
      </c>
      <c r="R9" t="s">
        <v>56</v>
      </c>
      <c r="S9">
        <v>7</v>
      </c>
      <c r="T9" t="s">
        <v>47</v>
      </c>
      <c r="U9" t="s">
        <v>48</v>
      </c>
      <c r="V9">
        <v>14</v>
      </c>
      <c r="W9">
        <v>14</v>
      </c>
      <c r="X9">
        <f>Tabla1[[#This Row],[Beneficiarios Mujeres]]+Tabla1[[#This Row],[Beneficiarios Hombres]]</f>
        <v>28</v>
      </c>
    </row>
    <row r="10" spans="1:24" x14ac:dyDescent="0.25">
      <c r="A10">
        <v>97738</v>
      </c>
      <c r="B10" t="s">
        <v>33</v>
      </c>
      <c r="C10" t="s">
        <v>8</v>
      </c>
      <c r="D10" t="s">
        <v>34</v>
      </c>
      <c r="E10" t="s">
        <v>11</v>
      </c>
      <c r="F10" t="s">
        <v>35</v>
      </c>
      <c r="G10" t="s">
        <v>36</v>
      </c>
      <c r="H10" t="s">
        <v>37</v>
      </c>
      <c r="I10" t="s">
        <v>37</v>
      </c>
      <c r="J10" t="s">
        <v>38</v>
      </c>
      <c r="K10" t="s">
        <v>39</v>
      </c>
      <c r="L10" t="s">
        <v>40</v>
      </c>
      <c r="M10" t="s">
        <v>41</v>
      </c>
      <c r="N10" t="s">
        <v>55</v>
      </c>
      <c r="O10" t="s">
        <v>43</v>
      </c>
      <c r="P10" t="s">
        <v>44</v>
      </c>
      <c r="Q10" t="s">
        <v>45</v>
      </c>
      <c r="R10" t="s">
        <v>57</v>
      </c>
      <c r="S10">
        <v>2</v>
      </c>
      <c r="T10" t="s">
        <v>47</v>
      </c>
      <c r="U10" t="s">
        <v>48</v>
      </c>
      <c r="V10">
        <v>6</v>
      </c>
      <c r="W10">
        <v>6</v>
      </c>
      <c r="X10">
        <f>Tabla1[[#This Row],[Beneficiarios Mujeres]]+Tabla1[[#This Row],[Beneficiarios Hombres]]</f>
        <v>12</v>
      </c>
    </row>
    <row r="11" spans="1:24" x14ac:dyDescent="0.25">
      <c r="A11">
        <v>97739</v>
      </c>
      <c r="B11" t="s">
        <v>33</v>
      </c>
      <c r="C11" t="s">
        <v>8</v>
      </c>
      <c r="D11" t="s">
        <v>34</v>
      </c>
      <c r="E11" t="s">
        <v>11</v>
      </c>
      <c r="F11" t="s">
        <v>35</v>
      </c>
      <c r="G11" t="s">
        <v>36</v>
      </c>
      <c r="H11" t="s">
        <v>37</v>
      </c>
      <c r="I11" t="s">
        <v>37</v>
      </c>
      <c r="J11" t="s">
        <v>38</v>
      </c>
      <c r="K11" t="s">
        <v>39</v>
      </c>
      <c r="L11" t="s">
        <v>40</v>
      </c>
      <c r="M11" t="s">
        <v>41</v>
      </c>
      <c r="N11" t="s">
        <v>55</v>
      </c>
      <c r="O11" t="s">
        <v>43</v>
      </c>
      <c r="P11" t="s">
        <v>44</v>
      </c>
      <c r="Q11" t="s">
        <v>45</v>
      </c>
      <c r="R11" t="s">
        <v>58</v>
      </c>
      <c r="S11">
        <v>7</v>
      </c>
      <c r="T11" t="s">
        <v>47</v>
      </c>
      <c r="U11" t="s">
        <v>48</v>
      </c>
      <c r="V11">
        <v>14</v>
      </c>
      <c r="W11">
        <v>14</v>
      </c>
      <c r="X11">
        <f>Tabla1[[#This Row],[Beneficiarios Mujeres]]+Tabla1[[#This Row],[Beneficiarios Hombres]]</f>
        <v>28</v>
      </c>
    </row>
    <row r="12" spans="1:24" x14ac:dyDescent="0.25">
      <c r="A12">
        <v>97741</v>
      </c>
      <c r="B12" t="s">
        <v>33</v>
      </c>
      <c r="C12" t="s">
        <v>8</v>
      </c>
      <c r="D12" t="s">
        <v>34</v>
      </c>
      <c r="E12" t="s">
        <v>11</v>
      </c>
      <c r="F12" t="s">
        <v>35</v>
      </c>
      <c r="G12" t="s">
        <v>36</v>
      </c>
      <c r="H12" t="s">
        <v>37</v>
      </c>
      <c r="I12" t="s">
        <v>37</v>
      </c>
      <c r="J12" t="s">
        <v>38</v>
      </c>
      <c r="K12" t="s">
        <v>39</v>
      </c>
      <c r="L12" t="s">
        <v>40</v>
      </c>
      <c r="M12" t="s">
        <v>41</v>
      </c>
      <c r="N12" t="s">
        <v>55</v>
      </c>
      <c r="O12" t="s">
        <v>43</v>
      </c>
      <c r="P12" t="s">
        <v>44</v>
      </c>
      <c r="Q12" t="s">
        <v>45</v>
      </c>
      <c r="R12" t="s">
        <v>59</v>
      </c>
      <c r="S12">
        <v>3</v>
      </c>
      <c r="T12" t="s">
        <v>47</v>
      </c>
      <c r="U12" t="s">
        <v>48</v>
      </c>
      <c r="V12">
        <v>6</v>
      </c>
      <c r="W12">
        <v>6</v>
      </c>
      <c r="X12">
        <f>Tabla1[[#This Row],[Beneficiarios Mujeres]]+Tabla1[[#This Row],[Beneficiarios Hombres]]</f>
        <v>12</v>
      </c>
    </row>
    <row r="13" spans="1:24" x14ac:dyDescent="0.25">
      <c r="A13">
        <v>97742</v>
      </c>
      <c r="B13" t="s">
        <v>33</v>
      </c>
      <c r="C13" t="s">
        <v>8</v>
      </c>
      <c r="D13" t="s">
        <v>34</v>
      </c>
      <c r="E13" t="s">
        <v>11</v>
      </c>
      <c r="F13" t="s">
        <v>35</v>
      </c>
      <c r="G13" t="s">
        <v>36</v>
      </c>
      <c r="H13" t="s">
        <v>37</v>
      </c>
      <c r="I13" t="s">
        <v>37</v>
      </c>
      <c r="J13" t="s">
        <v>38</v>
      </c>
      <c r="K13" t="s">
        <v>39</v>
      </c>
      <c r="L13" t="s">
        <v>40</v>
      </c>
      <c r="M13" t="s">
        <v>41</v>
      </c>
      <c r="N13" t="s">
        <v>55</v>
      </c>
      <c r="O13" t="s">
        <v>43</v>
      </c>
      <c r="P13" t="s">
        <v>44</v>
      </c>
      <c r="Q13" t="s">
        <v>45</v>
      </c>
      <c r="R13" t="s">
        <v>60</v>
      </c>
      <c r="S13">
        <v>4</v>
      </c>
      <c r="T13" t="s">
        <v>47</v>
      </c>
      <c r="U13" t="s">
        <v>48</v>
      </c>
      <c r="V13">
        <v>8</v>
      </c>
      <c r="W13">
        <v>8</v>
      </c>
      <c r="X13">
        <f>Tabla1[[#This Row],[Beneficiarios Mujeres]]+Tabla1[[#This Row],[Beneficiarios Hombres]]</f>
        <v>16</v>
      </c>
    </row>
    <row r="14" spans="1:24" x14ac:dyDescent="0.25">
      <c r="A14">
        <v>97743</v>
      </c>
      <c r="B14" t="s">
        <v>33</v>
      </c>
      <c r="C14" t="s">
        <v>8</v>
      </c>
      <c r="D14" t="s">
        <v>34</v>
      </c>
      <c r="E14" t="s">
        <v>11</v>
      </c>
      <c r="F14" t="s">
        <v>35</v>
      </c>
      <c r="G14" t="s">
        <v>36</v>
      </c>
      <c r="H14" t="s">
        <v>37</v>
      </c>
      <c r="I14" t="s">
        <v>37</v>
      </c>
      <c r="J14" t="s">
        <v>38</v>
      </c>
      <c r="K14" t="s">
        <v>39</v>
      </c>
      <c r="L14" t="s">
        <v>40</v>
      </c>
      <c r="M14" t="s">
        <v>41</v>
      </c>
      <c r="N14" t="s">
        <v>55</v>
      </c>
      <c r="O14" t="s">
        <v>43</v>
      </c>
      <c r="P14" t="s">
        <v>44</v>
      </c>
      <c r="Q14" t="s">
        <v>45</v>
      </c>
      <c r="R14" t="s">
        <v>61</v>
      </c>
      <c r="S14">
        <v>8</v>
      </c>
      <c r="T14" t="s">
        <v>47</v>
      </c>
      <c r="U14" t="s">
        <v>48</v>
      </c>
      <c r="V14">
        <v>16</v>
      </c>
      <c r="W14">
        <v>16</v>
      </c>
      <c r="X14">
        <f>Tabla1[[#This Row],[Beneficiarios Mujeres]]+Tabla1[[#This Row],[Beneficiarios Hombres]]</f>
        <v>32</v>
      </c>
    </row>
    <row r="15" spans="1:24" x14ac:dyDescent="0.25">
      <c r="A15">
        <v>97745</v>
      </c>
      <c r="B15" t="s">
        <v>33</v>
      </c>
      <c r="C15" t="s">
        <v>8</v>
      </c>
      <c r="D15" t="s">
        <v>34</v>
      </c>
      <c r="E15" t="s">
        <v>11</v>
      </c>
      <c r="F15" t="s">
        <v>35</v>
      </c>
      <c r="G15" t="s">
        <v>36</v>
      </c>
      <c r="H15" t="s">
        <v>37</v>
      </c>
      <c r="I15" t="s">
        <v>37</v>
      </c>
      <c r="J15" t="s">
        <v>38</v>
      </c>
      <c r="K15" t="s">
        <v>39</v>
      </c>
      <c r="L15" t="s">
        <v>40</v>
      </c>
      <c r="M15" t="s">
        <v>41</v>
      </c>
      <c r="N15" t="s">
        <v>55</v>
      </c>
      <c r="O15" t="s">
        <v>43</v>
      </c>
      <c r="P15" t="s">
        <v>44</v>
      </c>
      <c r="Q15" t="s">
        <v>45</v>
      </c>
      <c r="R15" t="s">
        <v>62</v>
      </c>
      <c r="S15">
        <v>6</v>
      </c>
      <c r="T15" t="s">
        <v>47</v>
      </c>
      <c r="U15" t="s">
        <v>48</v>
      </c>
      <c r="V15">
        <v>12</v>
      </c>
      <c r="W15">
        <v>12</v>
      </c>
      <c r="X15">
        <f>Tabla1[[#This Row],[Beneficiarios Mujeres]]+Tabla1[[#This Row],[Beneficiarios Hombres]]</f>
        <v>24</v>
      </c>
    </row>
    <row r="16" spans="1:24" x14ac:dyDescent="0.25">
      <c r="A16">
        <v>97746</v>
      </c>
      <c r="B16" t="s">
        <v>33</v>
      </c>
      <c r="C16" t="s">
        <v>8</v>
      </c>
      <c r="D16" t="s">
        <v>34</v>
      </c>
      <c r="E16" t="s">
        <v>11</v>
      </c>
      <c r="F16" t="s">
        <v>35</v>
      </c>
      <c r="G16" t="s">
        <v>36</v>
      </c>
      <c r="H16" t="s">
        <v>37</v>
      </c>
      <c r="I16" t="s">
        <v>37</v>
      </c>
      <c r="J16" t="s">
        <v>38</v>
      </c>
      <c r="K16" t="s">
        <v>39</v>
      </c>
      <c r="L16" t="s">
        <v>40</v>
      </c>
      <c r="M16" t="s">
        <v>41</v>
      </c>
      <c r="N16" t="s">
        <v>55</v>
      </c>
      <c r="O16" t="s">
        <v>43</v>
      </c>
      <c r="P16" t="s">
        <v>44</v>
      </c>
      <c r="Q16" t="s">
        <v>45</v>
      </c>
      <c r="R16" t="s">
        <v>63</v>
      </c>
      <c r="S16">
        <v>3</v>
      </c>
      <c r="T16" t="s">
        <v>47</v>
      </c>
      <c r="U16" t="s">
        <v>48</v>
      </c>
      <c r="V16">
        <v>6</v>
      </c>
      <c r="W16">
        <v>6</v>
      </c>
      <c r="X16">
        <f>Tabla1[[#This Row],[Beneficiarios Mujeres]]+Tabla1[[#This Row],[Beneficiarios Hombres]]</f>
        <v>12</v>
      </c>
    </row>
    <row r="17" spans="1:24" x14ac:dyDescent="0.25">
      <c r="A17">
        <v>97748</v>
      </c>
      <c r="B17" t="s">
        <v>33</v>
      </c>
      <c r="C17" t="s">
        <v>8</v>
      </c>
      <c r="D17" t="s">
        <v>34</v>
      </c>
      <c r="E17" t="s">
        <v>11</v>
      </c>
      <c r="F17">
        <v>50030016</v>
      </c>
      <c r="G17" t="s">
        <v>64</v>
      </c>
      <c r="H17" t="s">
        <v>37</v>
      </c>
      <c r="I17" t="s">
        <v>37</v>
      </c>
      <c r="J17" t="s">
        <v>38</v>
      </c>
      <c r="K17" t="s">
        <v>39</v>
      </c>
      <c r="L17" t="s">
        <v>40</v>
      </c>
      <c r="M17" t="s">
        <v>41</v>
      </c>
      <c r="N17" t="s">
        <v>65</v>
      </c>
      <c r="O17" t="s">
        <v>43</v>
      </c>
      <c r="P17" t="s">
        <v>44</v>
      </c>
      <c r="Q17" t="s">
        <v>45</v>
      </c>
      <c r="R17" t="s">
        <v>66</v>
      </c>
      <c r="S17">
        <v>25</v>
      </c>
      <c r="T17" t="s">
        <v>47</v>
      </c>
      <c r="U17" t="s">
        <v>48</v>
      </c>
      <c r="V17">
        <v>50</v>
      </c>
      <c r="W17">
        <v>50</v>
      </c>
      <c r="X17">
        <f>Tabla1[[#This Row],[Beneficiarios Mujeres]]+Tabla1[[#This Row],[Beneficiarios Hombres]]</f>
        <v>100</v>
      </c>
    </row>
    <row r="18" spans="1:24" x14ac:dyDescent="0.25">
      <c r="A18">
        <v>97751</v>
      </c>
      <c r="B18" t="s">
        <v>33</v>
      </c>
      <c r="C18" t="s">
        <v>8</v>
      </c>
      <c r="D18" t="s">
        <v>34</v>
      </c>
      <c r="E18" t="s">
        <v>11</v>
      </c>
      <c r="F18">
        <v>50030101</v>
      </c>
      <c r="G18" t="s">
        <v>12</v>
      </c>
      <c r="H18" t="s">
        <v>37</v>
      </c>
      <c r="I18" t="s">
        <v>37</v>
      </c>
      <c r="J18" t="s">
        <v>38</v>
      </c>
      <c r="K18" t="s">
        <v>39</v>
      </c>
      <c r="L18" t="s">
        <v>40</v>
      </c>
      <c r="M18" t="s">
        <v>41</v>
      </c>
      <c r="N18" t="s">
        <v>65</v>
      </c>
      <c r="O18" t="s">
        <v>43</v>
      </c>
      <c r="P18" t="s">
        <v>44</v>
      </c>
      <c r="Q18" t="s">
        <v>45</v>
      </c>
      <c r="R18" t="s">
        <v>67</v>
      </c>
      <c r="S18">
        <v>13</v>
      </c>
      <c r="T18" t="s">
        <v>47</v>
      </c>
      <c r="U18" t="s">
        <v>48</v>
      </c>
      <c r="V18">
        <v>26</v>
      </c>
      <c r="W18">
        <v>26</v>
      </c>
      <c r="X18">
        <f>Tabla1[[#This Row],[Beneficiarios Mujeres]]+Tabla1[[#This Row],[Beneficiarios Hombres]]</f>
        <v>52</v>
      </c>
    </row>
    <row r="19" spans="1:24" x14ac:dyDescent="0.25">
      <c r="A19">
        <v>97756</v>
      </c>
      <c r="B19" t="s">
        <v>33</v>
      </c>
      <c r="C19" t="s">
        <v>8</v>
      </c>
      <c r="D19" t="s">
        <v>34</v>
      </c>
      <c r="E19" t="s">
        <v>11</v>
      </c>
      <c r="F19">
        <v>50030016</v>
      </c>
      <c r="G19" t="s">
        <v>64</v>
      </c>
      <c r="H19" t="s">
        <v>37</v>
      </c>
      <c r="I19" t="s">
        <v>37</v>
      </c>
      <c r="J19" t="s">
        <v>38</v>
      </c>
      <c r="K19" t="s">
        <v>39</v>
      </c>
      <c r="L19" t="s">
        <v>40</v>
      </c>
      <c r="M19" t="s">
        <v>41</v>
      </c>
      <c r="N19" t="s">
        <v>68</v>
      </c>
      <c r="O19" t="s">
        <v>43</v>
      </c>
      <c r="P19" t="s">
        <v>44</v>
      </c>
      <c r="Q19" t="s">
        <v>45</v>
      </c>
      <c r="R19" t="s">
        <v>69</v>
      </c>
      <c r="S19">
        <v>25</v>
      </c>
      <c r="T19" t="s">
        <v>47</v>
      </c>
      <c r="U19" t="s">
        <v>48</v>
      </c>
      <c r="V19">
        <v>50</v>
      </c>
      <c r="W19">
        <v>50</v>
      </c>
      <c r="X19">
        <f>Tabla1[[#This Row],[Beneficiarios Mujeres]]+Tabla1[[#This Row],[Beneficiarios Hombres]]</f>
        <v>100</v>
      </c>
    </row>
    <row r="20" spans="1:24" x14ac:dyDescent="0.25">
      <c r="A20">
        <v>97759</v>
      </c>
      <c r="B20" t="s">
        <v>33</v>
      </c>
      <c r="C20" t="s">
        <v>8</v>
      </c>
      <c r="D20" t="s">
        <v>34</v>
      </c>
      <c r="E20" t="s">
        <v>11</v>
      </c>
      <c r="F20">
        <v>50030016</v>
      </c>
      <c r="G20" t="s">
        <v>64</v>
      </c>
      <c r="H20" t="s">
        <v>37</v>
      </c>
      <c r="I20" t="s">
        <v>37</v>
      </c>
      <c r="J20" t="s">
        <v>38</v>
      </c>
      <c r="K20" t="s">
        <v>39</v>
      </c>
      <c r="L20" t="s">
        <v>40</v>
      </c>
      <c r="M20" t="s">
        <v>41</v>
      </c>
      <c r="N20" t="s">
        <v>68</v>
      </c>
      <c r="O20" t="s">
        <v>43</v>
      </c>
      <c r="P20" t="s">
        <v>44</v>
      </c>
      <c r="Q20" t="s">
        <v>45</v>
      </c>
      <c r="R20" t="s">
        <v>70</v>
      </c>
      <c r="S20">
        <v>6</v>
      </c>
      <c r="T20" t="s">
        <v>47</v>
      </c>
      <c r="U20" t="s">
        <v>48</v>
      </c>
      <c r="V20">
        <v>12</v>
      </c>
      <c r="W20">
        <v>12</v>
      </c>
      <c r="X20">
        <f>Tabla1[[#This Row],[Beneficiarios Mujeres]]+Tabla1[[#This Row],[Beneficiarios Hombres]]</f>
        <v>24</v>
      </c>
    </row>
    <row r="21" spans="1:24" x14ac:dyDescent="0.25">
      <c r="A21">
        <v>97760</v>
      </c>
      <c r="B21" t="s">
        <v>33</v>
      </c>
      <c r="C21" t="s">
        <v>8</v>
      </c>
      <c r="D21" t="s">
        <v>34</v>
      </c>
      <c r="E21" t="s">
        <v>11</v>
      </c>
      <c r="F21">
        <v>50030101</v>
      </c>
      <c r="G21" t="s">
        <v>12</v>
      </c>
      <c r="H21" t="s">
        <v>37</v>
      </c>
      <c r="I21" t="s">
        <v>37</v>
      </c>
      <c r="J21" t="s">
        <v>38</v>
      </c>
      <c r="K21" t="s">
        <v>39</v>
      </c>
      <c r="L21" t="s">
        <v>40</v>
      </c>
      <c r="M21" t="s">
        <v>41</v>
      </c>
      <c r="N21" t="s">
        <v>68</v>
      </c>
      <c r="O21" t="s">
        <v>43</v>
      </c>
      <c r="P21" t="s">
        <v>44</v>
      </c>
      <c r="Q21" t="s">
        <v>45</v>
      </c>
      <c r="R21" t="s">
        <v>71</v>
      </c>
      <c r="S21">
        <v>13</v>
      </c>
      <c r="T21" t="s">
        <v>47</v>
      </c>
      <c r="U21" t="s">
        <v>48</v>
      </c>
      <c r="V21">
        <v>26</v>
      </c>
      <c r="W21">
        <v>26</v>
      </c>
      <c r="X21">
        <f>Tabla1[[#This Row],[Beneficiarios Mujeres]]+Tabla1[[#This Row],[Beneficiarios Hombres]]</f>
        <v>52</v>
      </c>
    </row>
    <row r="22" spans="1:24" x14ac:dyDescent="0.25">
      <c r="A22">
        <v>97762</v>
      </c>
      <c r="B22" t="s">
        <v>33</v>
      </c>
      <c r="C22" t="s">
        <v>8</v>
      </c>
      <c r="D22" t="s">
        <v>34</v>
      </c>
      <c r="E22" t="s">
        <v>11</v>
      </c>
      <c r="F22" t="s">
        <v>35</v>
      </c>
      <c r="G22" t="s">
        <v>36</v>
      </c>
      <c r="H22" t="s">
        <v>37</v>
      </c>
      <c r="I22" t="s">
        <v>37</v>
      </c>
      <c r="J22" t="s">
        <v>38</v>
      </c>
      <c r="K22" t="s">
        <v>39</v>
      </c>
      <c r="L22" t="s">
        <v>40</v>
      </c>
      <c r="M22" t="s">
        <v>41</v>
      </c>
      <c r="N22" t="s">
        <v>65</v>
      </c>
      <c r="O22" t="s">
        <v>43</v>
      </c>
      <c r="P22" t="s">
        <v>44</v>
      </c>
      <c r="Q22" t="s">
        <v>45</v>
      </c>
      <c r="R22" t="s">
        <v>72</v>
      </c>
      <c r="S22">
        <v>12</v>
      </c>
      <c r="T22" t="s">
        <v>47</v>
      </c>
      <c r="U22" t="s">
        <v>48</v>
      </c>
      <c r="V22">
        <v>24</v>
      </c>
      <c r="W22">
        <v>24</v>
      </c>
      <c r="X22">
        <f>Tabla1[[#This Row],[Beneficiarios Mujeres]]+Tabla1[[#This Row],[Beneficiarios Hombres]]</f>
        <v>48</v>
      </c>
    </row>
    <row r="23" spans="1:24" x14ac:dyDescent="0.25">
      <c r="A23">
        <v>99736</v>
      </c>
      <c r="B23" t="s">
        <v>33</v>
      </c>
      <c r="C23" t="s">
        <v>8</v>
      </c>
      <c r="D23" t="s">
        <v>34</v>
      </c>
      <c r="E23" t="s">
        <v>11</v>
      </c>
      <c r="F23" t="s">
        <v>35</v>
      </c>
      <c r="G23" t="s">
        <v>36</v>
      </c>
      <c r="H23" t="s">
        <v>37</v>
      </c>
      <c r="I23" t="s">
        <v>37</v>
      </c>
      <c r="J23" t="s">
        <v>38</v>
      </c>
      <c r="K23" t="s">
        <v>39</v>
      </c>
      <c r="L23" t="s">
        <v>40</v>
      </c>
      <c r="M23" t="s">
        <v>41</v>
      </c>
      <c r="N23" t="s">
        <v>42</v>
      </c>
      <c r="O23" t="s">
        <v>43</v>
      </c>
      <c r="P23" t="s">
        <v>44</v>
      </c>
      <c r="Q23" t="s">
        <v>45</v>
      </c>
      <c r="R23" t="s">
        <v>73</v>
      </c>
      <c r="S23">
        <v>3</v>
      </c>
      <c r="T23" t="s">
        <v>47</v>
      </c>
      <c r="U23" t="s">
        <v>48</v>
      </c>
      <c r="V23">
        <v>6</v>
      </c>
      <c r="W23">
        <v>6</v>
      </c>
      <c r="X23">
        <f>Tabla1[[#This Row],[Beneficiarios Mujeres]]+Tabla1[[#This Row],[Beneficiarios Hombres]]</f>
        <v>12</v>
      </c>
    </row>
    <row r="24" spans="1:24" x14ac:dyDescent="0.25">
      <c r="A24">
        <v>100005</v>
      </c>
      <c r="B24" t="s">
        <v>33</v>
      </c>
      <c r="C24" t="s">
        <v>8</v>
      </c>
      <c r="D24" t="s">
        <v>34</v>
      </c>
      <c r="E24" t="s">
        <v>11</v>
      </c>
      <c r="F24">
        <v>50030016</v>
      </c>
      <c r="G24" t="s">
        <v>64</v>
      </c>
      <c r="H24" t="s">
        <v>37</v>
      </c>
      <c r="I24" t="s">
        <v>37</v>
      </c>
      <c r="J24" t="s">
        <v>38</v>
      </c>
      <c r="K24" t="s">
        <v>39</v>
      </c>
      <c r="L24" t="s">
        <v>40</v>
      </c>
      <c r="M24" t="s">
        <v>41</v>
      </c>
      <c r="N24" t="s">
        <v>65</v>
      </c>
      <c r="O24" t="s">
        <v>43</v>
      </c>
      <c r="P24" t="s">
        <v>44</v>
      </c>
      <c r="Q24" t="s">
        <v>45</v>
      </c>
      <c r="R24" t="s">
        <v>83</v>
      </c>
      <c r="S24">
        <v>6</v>
      </c>
      <c r="T24" t="s">
        <v>47</v>
      </c>
      <c r="U24" t="s">
        <v>48</v>
      </c>
      <c r="V24">
        <v>12</v>
      </c>
      <c r="W24">
        <v>12</v>
      </c>
      <c r="X24">
        <f>Tabla1[[#This Row],[Beneficiarios Mujeres]]+Tabla1[[#This Row],[Beneficiarios Hombres]]</f>
        <v>24</v>
      </c>
    </row>
    <row r="25" spans="1:24" x14ac:dyDescent="0.25">
      <c r="A25">
        <v>199894</v>
      </c>
      <c r="B25" t="s">
        <v>74</v>
      </c>
      <c r="R25" t="s">
        <v>74</v>
      </c>
      <c r="S25">
        <v>3</v>
      </c>
      <c r="T25" t="s">
        <v>47</v>
      </c>
      <c r="U25" t="s">
        <v>48</v>
      </c>
      <c r="V25">
        <v>3</v>
      </c>
      <c r="W25">
        <v>3</v>
      </c>
      <c r="X25">
        <f>Tabla1[[#This Row],[Beneficiarios Mujeres]]+Tabla1[[#This Row],[Beneficiarios Hombres]]</f>
        <v>6</v>
      </c>
    </row>
    <row r="26" spans="1:24" x14ac:dyDescent="0.25">
      <c r="A26">
        <v>199920</v>
      </c>
      <c r="R26" t="s">
        <v>75</v>
      </c>
      <c r="S26">
        <v>15</v>
      </c>
      <c r="T26" t="s">
        <v>47</v>
      </c>
      <c r="U26" t="s">
        <v>48</v>
      </c>
      <c r="V26">
        <v>30</v>
      </c>
      <c r="W26">
        <v>30</v>
      </c>
      <c r="X26">
        <f>Tabla1[[#This Row],[Beneficiarios Mujeres]]+Tabla1[[#This Row],[Beneficiarios Hombres]]</f>
        <v>60</v>
      </c>
    </row>
    <row r="27" spans="1:24" x14ac:dyDescent="0.25">
      <c r="A27">
        <v>99679</v>
      </c>
      <c r="B27" t="s">
        <v>33</v>
      </c>
      <c r="C27" t="s">
        <v>8</v>
      </c>
      <c r="D27" t="s">
        <v>34</v>
      </c>
      <c r="E27" t="s">
        <v>11</v>
      </c>
      <c r="F27" t="s">
        <v>35</v>
      </c>
      <c r="G27" t="s">
        <v>36</v>
      </c>
      <c r="H27" t="s">
        <v>37</v>
      </c>
      <c r="I27" t="s">
        <v>37</v>
      </c>
      <c r="J27" t="s">
        <v>38</v>
      </c>
      <c r="K27" t="s">
        <v>39</v>
      </c>
      <c r="L27" t="s">
        <v>40</v>
      </c>
      <c r="M27" t="s">
        <v>76</v>
      </c>
      <c r="N27" t="s">
        <v>77</v>
      </c>
      <c r="O27" t="s">
        <v>78</v>
      </c>
      <c r="P27" t="s">
        <v>79</v>
      </c>
      <c r="Q27" t="s">
        <v>80</v>
      </c>
      <c r="R27" t="s">
        <v>81</v>
      </c>
      <c r="S27">
        <v>1</v>
      </c>
      <c r="T27" t="s">
        <v>82</v>
      </c>
      <c r="U27" t="s">
        <v>48</v>
      </c>
      <c r="V27">
        <v>11000</v>
      </c>
      <c r="W27">
        <v>11000</v>
      </c>
      <c r="X27">
        <f>Tabla1[[#This Row],[Beneficiarios Mujeres]]+Tabla1[[#This Row],[Beneficiarios Hombres]]</f>
        <v>22000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DSFORTA</dc:creator>
  <cp:lastModifiedBy>SISTEMAS</cp:lastModifiedBy>
  <cp:lastPrinted>2016-04-12T18:36:32Z</cp:lastPrinted>
  <dcterms:created xsi:type="dcterms:W3CDTF">2015-11-05T19:13:22Z</dcterms:created>
  <dcterms:modified xsi:type="dcterms:W3CDTF">2018-08-30T15:35:07Z</dcterms:modified>
</cp:coreProperties>
</file>