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40" i="1"/>
  <c r="J45" i="1"/>
  <c r="I45" i="1"/>
  <c r="J38" i="1"/>
  <c r="I38" i="1"/>
  <c r="I49" i="1" s="1"/>
  <c r="I51" i="1" s="1"/>
  <c r="J33" i="1"/>
  <c r="I33" i="1"/>
  <c r="J27" i="1"/>
  <c r="I27" i="1"/>
  <c r="J17" i="1"/>
  <c r="I17" i="1"/>
  <c r="I29" i="1" s="1"/>
  <c r="E29" i="1"/>
  <c r="D29" i="1"/>
  <c r="E16" i="1"/>
  <c r="D16" i="1"/>
  <c r="J49" i="1" l="1"/>
  <c r="J29" i="1"/>
  <c r="E31" i="1"/>
  <c r="D31" i="1"/>
  <c r="J51" i="1" l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<sst xmlns="http://schemas.openxmlformats.org/spreadsheetml/2006/main" count="75" uniqueCount="73">
  <si>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</si>
  <si>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</si>
  <si>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</si>
  <si>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</si>
  <si>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</si>
  <si>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</si>
  <si>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</si>
  <si>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</si>
  <si>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</si>
  <si>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</si>
  <si>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</si>
  <si>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</si>
  <si>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</si>
  <si>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</si>
  <si>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</si>
  <si>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</si>
  <si>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</si>
  <si>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</si>
  <si>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</si>
  <si>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</si>
  <si>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</si>
  <si>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</si>
  <si>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</si>
  <si>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</si>
  <si>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</si>
  <si>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</si>
  <si>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</si>
  <si>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</si>
  <si>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</si>
  <si>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</si>
  <si>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</si>
  <si>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</si>
  <si>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</si>
  <si>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</si>
  <si>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</si>
  <si>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</si>
  <si>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</si>
  <si>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</si>
  <si>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</si>
  <si>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</si>
  <si>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</si>
  <si>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</si>
  <si>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</si>
  <si>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</si>
  <si>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</si>
  <si>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</si>
  <si>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</si>
  <si>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</si>
  <si>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</si>
  <si>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</si>
  <si>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</si>
  <si>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</si>
  <si>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</si>
  <si>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</si>
  <si>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</si>
  <si>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</si>
  <si>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</si>
  <si>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</si>
  <si>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</si>
  <si>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</si>
  <si>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</si>
  <si>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</si>
  <si>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Al 30 de septiembre de 2018 y al 31 de diciembre de 2017</t>
  </si>
  <si>
    <t>ASEC_ESF_3erTRIM_Ñ0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</si>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</sst>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tabSelected="1" topLeftCell="A43" zoomScaleNormal="100" zoomScalePageLayoutView="115" workbookViewId="0">
      <selection activeCell="G58" sqref="G58:J58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59" t="s">
        <v>64</v>
      </c>
      <c r="C2" s="60"/>
      <c r="D2" s="60"/>
      <c r="E2" s="60"/>
      <c r="F2" s="60"/>
      <c r="G2" s="60"/>
      <c r="H2" s="60"/>
      <c r="I2" s="60"/>
      <c r="J2" s="61"/>
    </row>
    <row r="3" spans="2:10" ht="15" x14ac:dyDescent="0.25">
      <c r="B3" s="62" t="s">
        <v>0</v>
      </c>
      <c r="C3" s="63"/>
      <c r="D3" s="63"/>
      <c r="E3" s="63"/>
      <c r="F3" s="63"/>
      <c r="G3" s="63"/>
      <c r="H3" s="63"/>
      <c r="I3" s="63"/>
      <c r="J3" s="64"/>
    </row>
    <row r="4" spans="2:10" ht="15.75" thickBot="1" x14ac:dyDescent="0.3">
      <c r="B4" s="65" t="s">
        <v>62</v>
      </c>
      <c r="C4" s="66"/>
      <c r="D4" s="66"/>
      <c r="E4" s="66"/>
      <c r="F4" s="66"/>
      <c r="G4" s="66"/>
      <c r="H4" s="66"/>
      <c r="I4" s="66"/>
      <c r="J4" s="67"/>
    </row>
    <row r="5" spans="2:10" ht="15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5" x14ac:dyDescent="0.25">
      <c r="B6" s="46"/>
      <c r="C6" s="47"/>
      <c r="D6" s="47"/>
      <c r="E6" s="47"/>
      <c r="F6" s="38"/>
      <c r="G6" s="47"/>
      <c r="H6" s="47"/>
      <c r="I6" s="47"/>
      <c r="J6" s="68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62076640.299999997</v>
      </c>
      <c r="E8" s="7">
        <v>20193646.870000001</v>
      </c>
      <c r="F8" s="38"/>
      <c r="G8" s="8" t="s">
        <v>6</v>
      </c>
      <c r="H8" s="14"/>
      <c r="I8" s="7">
        <v>102824418.29000001</v>
      </c>
      <c r="J8" s="24">
        <v>149239694.27000001</v>
      </c>
    </row>
    <row r="9" spans="2:10" ht="16.899999999999999" customHeight="1" x14ac:dyDescent="0.25">
      <c r="B9" s="6" t="s">
        <v>7</v>
      </c>
      <c r="C9" s="14"/>
      <c r="D9" s="7">
        <v>55710144.170000002</v>
      </c>
      <c r="E9" s="7">
        <v>48677548.859999999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0.12</v>
      </c>
      <c r="E10" s="7">
        <v>0.12</v>
      </c>
      <c r="F10" s="38"/>
      <c r="G10" s="8" t="s">
        <v>10</v>
      </c>
      <c r="H10" s="14"/>
      <c r="I10" s="21">
        <v>3625776.63</v>
      </c>
      <c r="J10" s="25">
        <v>10529857.109999999</v>
      </c>
    </row>
    <row r="11" spans="2:10" ht="15" x14ac:dyDescent="0.25">
      <c r="B11" s="6" t="s">
        <v>11</v>
      </c>
      <c r="C11" s="14"/>
      <c r="D11" s="7">
        <v>93885</v>
      </c>
      <c r="E11" s="9">
        <v>191055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117880669.59</v>
      </c>
      <c r="E16" s="7">
        <f>SUM(E8:E15)</f>
        <v>69062250.850000009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106450194.92</v>
      </c>
      <c r="J17" s="24">
        <f>SUM(J8:J16)</f>
        <v>159769551.38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24000000</v>
      </c>
      <c r="E19" s="9">
        <v>24000000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124103063.16</v>
      </c>
      <c r="E21" s="7">
        <v>155991813.49000001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103214209.81</v>
      </c>
      <c r="E22" s="7">
        <v>103918006.2</v>
      </c>
      <c r="F22" s="38"/>
      <c r="G22" s="8" t="s">
        <v>30</v>
      </c>
      <c r="H22" s="14"/>
      <c r="I22" s="21">
        <v>43366287.259999998</v>
      </c>
      <c r="J22" s="25">
        <v>48271496.609999999</v>
      </c>
    </row>
    <row r="23" spans="2:10" ht="15" x14ac:dyDescent="0.25">
      <c r="B23" s="6" t="s">
        <v>31</v>
      </c>
      <c r="C23" s="14"/>
      <c r="D23" s="7">
        <v>435000</v>
      </c>
      <c r="E23" s="7">
        <v>435000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5916241.04</v>
      </c>
      <c r="J24" s="25">
        <v>5916241.04</v>
      </c>
    </row>
    <row r="25" spans="2:10" ht="15" x14ac:dyDescent="0.25">
      <c r="B25" s="6" t="s">
        <v>35</v>
      </c>
      <c r="C25" s="14"/>
      <c r="D25" s="9">
        <v>22315360.699999999</v>
      </c>
      <c r="E25" s="9">
        <v>31277338.710000001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19566892.699999999</v>
      </c>
      <c r="E27" s="9">
        <v>15090981.34</v>
      </c>
      <c r="F27" s="38"/>
      <c r="G27" s="11" t="s">
        <v>38</v>
      </c>
      <c r="H27" s="15"/>
      <c r="I27" s="23">
        <f>SUM(I20:I26)</f>
        <v>49282528.299999997</v>
      </c>
      <c r="J27" s="24">
        <f>SUM(J20:J26)</f>
        <v>54187737.649999999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293634526.37</v>
      </c>
      <c r="E29" s="9">
        <f>SUM(E19:E28)</f>
        <v>330713139.73999995</v>
      </c>
      <c r="F29" s="38"/>
      <c r="G29" s="15" t="s">
        <v>40</v>
      </c>
      <c r="H29" s="15"/>
      <c r="I29" s="22">
        <f>+I17+I27</f>
        <v>155732723.22</v>
      </c>
      <c r="J29" s="28">
        <f>+J17+J27</f>
        <v>213957289.03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411515195.96000004</v>
      </c>
      <c r="E31" s="22">
        <f>+E16+E29</f>
        <v>399775390.58999997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3"/>
      <c r="C33" s="54"/>
      <c r="D33" s="54"/>
      <c r="E33" s="54"/>
      <c r="F33" s="38"/>
      <c r="G33" s="15" t="s">
        <v>44</v>
      </c>
      <c r="H33" s="15"/>
      <c r="I33" s="22">
        <f>SUM(I34:I36)</f>
        <v>25475929.75</v>
      </c>
      <c r="J33" s="28">
        <f>SUM(J34:J36)</f>
        <v>25475929.75</v>
      </c>
    </row>
    <row r="34" spans="2:10" ht="15" x14ac:dyDescent="0.25">
      <c r="B34" s="48"/>
      <c r="C34" s="49"/>
      <c r="D34" s="49"/>
      <c r="E34" s="49"/>
      <c r="F34" s="38"/>
      <c r="G34" s="8" t="s">
        <v>45</v>
      </c>
      <c r="H34" s="14"/>
      <c r="I34" s="23">
        <v>25475929.75</v>
      </c>
      <c r="J34" s="24">
        <v>25475929.75</v>
      </c>
    </row>
    <row r="35" spans="2:10" ht="15" x14ac:dyDescent="0.25">
      <c r="B35" s="48"/>
      <c r="C35" s="49"/>
      <c r="D35" s="49"/>
      <c r="E35" s="49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0"/>
      <c r="C36" s="51"/>
      <c r="D36" s="51"/>
      <c r="E36" s="51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46"/>
      <c r="C37" s="47"/>
      <c r="D37" s="47"/>
      <c r="E37" s="47"/>
      <c r="F37" s="18"/>
      <c r="G37" s="14"/>
      <c r="H37" s="14"/>
      <c r="I37" s="31"/>
      <c r="J37" s="32"/>
    </row>
    <row r="38" spans="2:10" ht="24" x14ac:dyDescent="0.25">
      <c r="B38" s="50"/>
      <c r="C38" s="51"/>
      <c r="D38" s="51"/>
      <c r="E38" s="51"/>
      <c r="F38" s="38"/>
      <c r="G38" s="15" t="s">
        <v>48</v>
      </c>
      <c r="H38" s="15"/>
      <c r="I38" s="31">
        <f>SUM(I39:I43)</f>
        <v>230306542.99000007</v>
      </c>
      <c r="J38" s="32">
        <f>SUM(J39:J43)</f>
        <v>160342171.80999994</v>
      </c>
    </row>
    <row r="39" spans="2:10" ht="24" x14ac:dyDescent="0.25">
      <c r="B39" s="50"/>
      <c r="C39" s="51"/>
      <c r="D39" s="51"/>
      <c r="E39" s="51"/>
      <c r="F39" s="38"/>
      <c r="G39" s="8" t="s">
        <v>49</v>
      </c>
      <c r="H39" s="14"/>
      <c r="I39" s="23">
        <v>70363728.269999996</v>
      </c>
      <c r="J39" s="24">
        <v>-3086432.37</v>
      </c>
    </row>
    <row r="40" spans="2:10" ht="15" x14ac:dyDescent="0.25">
      <c r="B40" s="50"/>
      <c r="C40" s="51"/>
      <c r="D40" s="51"/>
      <c r="E40" s="51"/>
      <c r="F40" s="38"/>
      <c r="G40" s="8" t="s">
        <v>50</v>
      </c>
      <c r="H40" s="14"/>
      <c r="I40" s="23">
        <f>468676627.47-0.41</f>
        <v>468676627.06</v>
      </c>
      <c r="J40" s="24">
        <f>471763059.84-0.41</f>
        <v>471763059.42999995</v>
      </c>
    </row>
    <row r="41" spans="2:10" ht="17.45" customHeight="1" x14ac:dyDescent="0.25">
      <c r="B41" s="50"/>
      <c r="C41" s="51"/>
      <c r="D41" s="51"/>
      <c r="E41" s="51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50"/>
      <c r="C42" s="51"/>
      <c r="D42" s="51"/>
      <c r="E42" s="51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8"/>
      <c r="C43" s="49"/>
      <c r="D43" s="49"/>
      <c r="E43" s="49"/>
      <c r="F43" s="38"/>
      <c r="G43" s="8" t="s">
        <v>53</v>
      </c>
      <c r="H43" s="14"/>
      <c r="I43" s="23">
        <v>-308733812.33999997</v>
      </c>
      <c r="J43" s="24">
        <v>-308334455.25</v>
      </c>
    </row>
    <row r="44" spans="2:10" ht="15" x14ac:dyDescent="0.25">
      <c r="B44" s="46"/>
      <c r="C44" s="47"/>
      <c r="D44" s="47"/>
      <c r="E44" s="47"/>
      <c r="F44" s="37"/>
      <c r="G44" s="14"/>
      <c r="H44" s="14"/>
      <c r="I44" s="31"/>
      <c r="J44" s="32"/>
    </row>
    <row r="45" spans="2:10" ht="36" x14ac:dyDescent="0.25">
      <c r="B45" s="48"/>
      <c r="C45" s="49"/>
      <c r="D45" s="49"/>
      <c r="E45" s="49"/>
      <c r="F45" s="38"/>
      <c r="G45" s="15" t="s">
        <v>54</v>
      </c>
      <c r="H45" s="15"/>
      <c r="I45" s="31">
        <f>SUM(I46:I47)</f>
        <v>0</v>
      </c>
      <c r="J45" s="32">
        <f>SUM(J46:J47)</f>
        <v>0</v>
      </c>
    </row>
    <row r="46" spans="2:10" ht="15" x14ac:dyDescent="0.25">
      <c r="B46" s="48"/>
      <c r="C46" s="49"/>
      <c r="D46" s="49"/>
      <c r="E46" s="49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0"/>
      <c r="C47" s="51"/>
      <c r="D47" s="51"/>
      <c r="E47" s="51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6"/>
      <c r="C48" s="47"/>
      <c r="D48" s="47"/>
      <c r="E48" s="47"/>
      <c r="F48" s="37"/>
      <c r="G48" s="14"/>
      <c r="H48" s="14"/>
      <c r="I48" s="31"/>
      <c r="J48" s="32"/>
    </row>
    <row r="49" spans="1:10" ht="15" x14ac:dyDescent="0.25">
      <c r="B49" s="50"/>
      <c r="C49" s="51"/>
      <c r="D49" s="51"/>
      <c r="E49" s="51"/>
      <c r="F49" s="38"/>
      <c r="G49" s="15" t="s">
        <v>57</v>
      </c>
      <c r="H49" s="15"/>
      <c r="I49" s="31">
        <f>+I33+I45+I38</f>
        <v>255782472.74000007</v>
      </c>
      <c r="J49" s="32">
        <f>+J33+J38+J45</f>
        <v>185818101.55999994</v>
      </c>
    </row>
    <row r="50" spans="1:10" ht="15" x14ac:dyDescent="0.25">
      <c r="B50" s="46"/>
      <c r="C50" s="47"/>
      <c r="D50" s="47"/>
      <c r="E50" s="47"/>
      <c r="F50" s="37"/>
      <c r="G50" s="14"/>
      <c r="H50" s="14"/>
      <c r="I50" s="31"/>
      <c r="J50" s="32"/>
    </row>
    <row r="51" spans="1:10" ht="24" x14ac:dyDescent="0.25">
      <c r="B51" s="46"/>
      <c r="C51" s="47"/>
      <c r="D51" s="47"/>
      <c r="E51" s="47"/>
      <c r="F51" s="38"/>
      <c r="G51" s="15" t="s">
        <v>58</v>
      </c>
      <c r="H51" s="15"/>
      <c r="I51" s="22">
        <f>+I29+I49</f>
        <v>411515195.96000004</v>
      </c>
      <c r="J51" s="28">
        <f>+J29+J49</f>
        <v>399775390.58999991</v>
      </c>
    </row>
    <row r="52" spans="1:10" ht="15.75" thickBot="1" x14ac:dyDescent="0.3">
      <c r="A52" s="41" t="s">
        <v>63</v>
      </c>
      <c r="B52" s="55"/>
      <c r="C52" s="56"/>
      <c r="D52" s="56"/>
      <c r="E52" s="56"/>
      <c r="F52" s="39"/>
      <c r="G52" s="57"/>
      <c r="H52" s="57"/>
      <c r="I52" s="57"/>
      <c r="J52" s="58"/>
    </row>
    <row r="53" spans="1:10" ht="15" x14ac:dyDescent="0.25">
      <c r="I53" s="45"/>
      <c r="J53" s="45"/>
    </row>
    <row r="54" spans="1:10" ht="40.15" customHeight="1" x14ac:dyDescent="0.25">
      <c r="B54" s="52" t="s">
        <v>60</v>
      </c>
      <c r="C54" s="52"/>
      <c r="D54" s="52"/>
      <c r="E54" s="52"/>
      <c r="F54" s="52"/>
      <c r="G54" s="52"/>
      <c r="H54" s="52"/>
      <c r="I54" s="52"/>
      <c r="J54" s="52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customHeight="1" thickBot="1" x14ac:dyDescent="0.3">
      <c r="B56" s="69"/>
      <c r="C56" s="69"/>
      <c r="D56" s="70"/>
      <c r="E56" s="69"/>
      <c r="F56" s="69"/>
      <c r="G56" s="69"/>
      <c r="H56" s="70"/>
      <c r="I56" s="69"/>
      <c r="J56" s="69"/>
    </row>
    <row r="57" spans="1:10" ht="16.899999999999999" customHeight="1" x14ac:dyDescent="0.25">
      <c r="B57" s="71" t="s">
        <v>65</v>
      </c>
      <c r="C57" s="71"/>
      <c r="D57" s="71"/>
      <c r="E57" s="71"/>
      <c r="F57" s="71"/>
      <c r="G57" s="71" t="s">
        <v>66</v>
      </c>
      <c r="H57" s="71"/>
      <c r="I57" s="71"/>
      <c r="J57" s="71"/>
    </row>
    <row r="58" spans="1:10" ht="16.899999999999999" customHeight="1" x14ac:dyDescent="0.25">
      <c r="B58" s="71" t="s">
        <v>67</v>
      </c>
      <c r="C58" s="71"/>
      <c r="D58" s="71"/>
      <c r="E58" s="71"/>
      <c r="F58" s="71"/>
      <c r="G58" s="71" t="s">
        <v>68</v>
      </c>
      <c r="H58" s="71"/>
      <c r="I58" s="71"/>
      <c r="J58" s="71"/>
    </row>
    <row r="59" spans="1:10" ht="16.899999999999999" customHeight="1" x14ac:dyDescent="0.25">
      <c r="C59" s="72"/>
      <c r="D59" s="72"/>
      <c r="E59" s="72"/>
      <c r="G59" s="72"/>
      <c r="H59" s="72"/>
      <c r="I59" s="72"/>
    </row>
    <row r="60" spans="1:10" ht="16.899999999999999" customHeight="1" x14ac:dyDescent="0.25">
      <c r="C60" s="33"/>
      <c r="D60" s="42"/>
      <c r="H60" s="33"/>
      <c r="I60" s="42"/>
    </row>
    <row r="61" spans="1:10" ht="16.899999999999999" customHeight="1" thickBot="1" x14ac:dyDescent="0.3">
      <c r="B61" s="69"/>
      <c r="C61" s="69"/>
      <c r="D61" s="70"/>
      <c r="E61" s="69"/>
      <c r="F61" s="69"/>
      <c r="G61" s="69"/>
      <c r="H61" s="70"/>
      <c r="I61" s="69"/>
      <c r="J61" s="69"/>
    </row>
    <row r="62" spans="1:10" ht="16.899999999999999" customHeight="1" x14ac:dyDescent="0.25">
      <c r="B62" s="71" t="s">
        <v>69</v>
      </c>
      <c r="C62" s="71"/>
      <c r="D62" s="71"/>
      <c r="E62" s="71"/>
      <c r="F62" s="71"/>
      <c r="G62" s="71" t="s">
        <v>70</v>
      </c>
      <c r="H62" s="71"/>
      <c r="I62" s="71"/>
      <c r="J62" s="71"/>
    </row>
    <row r="63" spans="1:10" ht="16.899999999999999" customHeight="1" x14ac:dyDescent="0.25">
      <c r="B63" s="71" t="s">
        <v>71</v>
      </c>
      <c r="C63" s="71"/>
      <c r="D63" s="71"/>
      <c r="E63" s="71"/>
      <c r="F63" s="71"/>
      <c r="G63" s="71" t="s">
        <v>72</v>
      </c>
      <c r="H63" s="71"/>
      <c r="I63" s="71"/>
      <c r="J63" s="71"/>
    </row>
  </sheetData>
  <sheetProtection formatCells="0" selectLockedCells="1" selectUnlockedCells="1"/>
  <mergeCells count="35">
    <mergeCell ref="B63:F63"/>
    <mergeCell ref="G63:J63"/>
    <mergeCell ref="B57:F57"/>
    <mergeCell ref="G57:J57"/>
    <mergeCell ref="B58:F58"/>
    <mergeCell ref="G58:J58"/>
    <mergeCell ref="B62:F62"/>
    <mergeCell ref="G62:J62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2017-10-03T21:37:44Z</cp:lastPrinted>
  <dcterms:created xsi:type="dcterms:W3CDTF">2015-10-07T18:28:10Z</dcterms:created>
  <dcterms:modified xsi:type="dcterms:W3CDTF">2018-10-29T15:43:45Z</dcterms:modified>
</cp:coreProperties>
</file>