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61" i="1" l="1"/>
  <c r="F61" i="1"/>
  <c r="F40" i="1"/>
  <c r="F20" i="1"/>
  <c r="G8" i="1"/>
  <c r="F8" i="1"/>
  <c r="G56" i="1" l="1"/>
  <c r="F56" i="1"/>
  <c r="G58" i="1"/>
  <c r="F58" i="1"/>
  <c r="G20" i="1"/>
  <c r="G51" i="1"/>
  <c r="G44" i="1"/>
  <c r="G40" i="1"/>
  <c r="F51" i="1"/>
  <c r="F44" i="1"/>
  <c r="G48" i="1" l="1"/>
  <c r="F48" i="1"/>
  <c r="G37" i="1"/>
  <c r="F37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<sst xmlns="http://schemas.openxmlformats.org/spreadsheetml/2006/main" count="72" uniqueCount="64">
  <si>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</si>
  <si>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</si>
  <si>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</si>
  <si>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</si>
  <si>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</si>
  <si>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</si>
  <si>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</si>
  <si>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</si>
  <si>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</si>
  <si>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</si>
  <si>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</si>
  <si>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</si>
  <si>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</si>
  <si>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</si>
  <si>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</si>
  <si>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</si>
  <si>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</si>
  <si>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</si>
  <si>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</si>
  <si>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</si>
  <si>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</si>
  <si>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</si>
  <si>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</si>
  <si>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</si>
  <si>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</si>
  <si>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</si>
  <si>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</si>
  <si>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</si>
  <si>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</si>
  <si>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</si>
  <si>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</si>
  <si>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</si>
  <si>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</si>
  <si>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</si>
  <si>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</si>
  <si>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</si>
  <si>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</si>
  <si>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</si>
  <si>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</si>
  <si>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</si>
  <si>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</si>
  <si>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</si>
  <si>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</si>
  <si>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</si>
  <si>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</si>
  <si>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</si>
  <si>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</si>
  <si>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</si>
  <si>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</si>
  <si>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</si>
  <si>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</si>
  <si>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</si>
  <si>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</si>
  <si>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julio al 30 de septiembre de 2018 y 2017</t>
  </si>
  <si>
    <t>ASEC_EFE_3erTRIM_D1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</si>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</sst>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F81" sqref="B1:G81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21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20"/>
      <c r="F1" s="2"/>
      <c r="G1" s="2"/>
      <c r="H1" s="2"/>
      <c r="I1" s="2"/>
      <c r="J1" s="2"/>
      <c r="K1" s="2"/>
      <c r="L1" s="2"/>
    </row>
    <row r="2" spans="1:12" x14ac:dyDescent="0.2">
      <c r="A2" s="2"/>
      <c r="B2" s="53" t="s">
        <v>55</v>
      </c>
      <c r="C2" s="54"/>
      <c r="D2" s="54"/>
      <c r="E2" s="54"/>
      <c r="F2" s="54"/>
      <c r="G2" s="55"/>
      <c r="H2" s="2"/>
      <c r="I2" s="2"/>
      <c r="J2" s="2"/>
      <c r="K2" s="2"/>
      <c r="L2" s="2"/>
    </row>
    <row r="3" spans="1:12" x14ac:dyDescent="0.2">
      <c r="A3" s="2"/>
      <c r="B3" s="56" t="s">
        <v>0</v>
      </c>
      <c r="C3" s="57"/>
      <c r="D3" s="57"/>
      <c r="E3" s="57"/>
      <c r="F3" s="57"/>
      <c r="G3" s="58"/>
      <c r="H3" s="2"/>
      <c r="I3" s="2"/>
      <c r="J3" s="2"/>
      <c r="K3" s="2"/>
      <c r="L3" s="2"/>
    </row>
    <row r="4" spans="1:12" ht="12.75" thickBot="1" x14ac:dyDescent="0.25">
      <c r="A4" s="2"/>
      <c r="B4" s="59" t="s">
        <v>53</v>
      </c>
      <c r="C4" s="60"/>
      <c r="D4" s="60"/>
      <c r="E4" s="60"/>
      <c r="F4" s="60"/>
      <c r="G4" s="61"/>
      <c r="H4" s="2"/>
      <c r="I4" s="2"/>
      <c r="J4" s="2"/>
      <c r="K4" s="2"/>
      <c r="L4" s="2"/>
    </row>
    <row r="5" spans="1:12" ht="12.75" thickBot="1" x14ac:dyDescent="0.25">
      <c r="A5" s="2"/>
      <c r="B5" s="62" t="s">
        <v>1</v>
      </c>
      <c r="C5" s="63"/>
      <c r="D5" s="63"/>
      <c r="E5" s="19"/>
      <c r="F5" s="15" t="s">
        <v>52</v>
      </c>
      <c r="G5" s="16" t="s">
        <v>51</v>
      </c>
      <c r="H5" s="2"/>
      <c r="I5" s="2"/>
      <c r="J5" s="2"/>
      <c r="K5" s="2"/>
      <c r="L5" s="2"/>
    </row>
    <row r="6" spans="1:12" x14ac:dyDescent="0.2">
      <c r="A6" s="2"/>
      <c r="B6" s="64"/>
      <c r="C6" s="65"/>
      <c r="D6" s="65"/>
      <c r="E6" s="65"/>
      <c r="F6" s="65"/>
      <c r="G6" s="66"/>
      <c r="H6" s="2"/>
      <c r="I6" s="2"/>
      <c r="J6" s="2"/>
      <c r="K6" s="2"/>
      <c r="L6" s="2"/>
    </row>
    <row r="7" spans="1:12" x14ac:dyDescent="0.2">
      <c r="A7" s="2"/>
      <c r="B7" s="52" t="s">
        <v>2</v>
      </c>
      <c r="C7" s="51"/>
      <c r="D7" s="51"/>
      <c r="E7" s="28"/>
      <c r="F7" s="25"/>
      <c r="G7" s="26"/>
      <c r="H7" s="2"/>
      <c r="I7" s="2"/>
      <c r="J7" s="2"/>
      <c r="K7" s="2"/>
      <c r="L7" s="2"/>
    </row>
    <row r="8" spans="1:12" ht="19.5" customHeight="1" x14ac:dyDescent="0.2">
      <c r="A8" s="2"/>
      <c r="B8" s="24"/>
      <c r="C8" s="51" t="s">
        <v>3</v>
      </c>
      <c r="D8" s="51"/>
      <c r="E8" s="28"/>
      <c r="F8" s="3">
        <f>SUM(F9:F19)</f>
        <v>99882008.859999999</v>
      </c>
      <c r="G8" s="4">
        <f>SUM(G9:G19)</f>
        <v>134936510.06999999</v>
      </c>
      <c r="H8" s="2"/>
      <c r="I8" s="2"/>
      <c r="J8" s="2"/>
      <c r="K8" s="2"/>
      <c r="L8" s="2"/>
    </row>
    <row r="9" spans="1:12" x14ac:dyDescent="0.2">
      <c r="A9" s="2"/>
      <c r="B9" s="24"/>
      <c r="C9" s="28"/>
      <c r="D9" s="29" t="s">
        <v>4</v>
      </c>
      <c r="E9" s="30"/>
      <c r="F9" s="5">
        <v>12323309.789999999</v>
      </c>
      <c r="G9" s="6">
        <v>10514140.49</v>
      </c>
      <c r="H9" s="2"/>
      <c r="I9" s="2"/>
      <c r="J9" s="2"/>
      <c r="K9" s="2"/>
      <c r="L9" s="2"/>
    </row>
    <row r="10" spans="1:12" x14ac:dyDescent="0.2">
      <c r="A10" s="2"/>
      <c r="B10" s="24"/>
      <c r="C10" s="28"/>
      <c r="D10" s="29" t="s">
        <v>5</v>
      </c>
      <c r="E10" s="30"/>
      <c r="F10" s="5">
        <v>0</v>
      </c>
      <c r="G10" s="6">
        <v>0</v>
      </c>
      <c r="H10" s="2"/>
      <c r="I10" s="2"/>
      <c r="J10" s="2"/>
      <c r="K10" s="2"/>
      <c r="L10" s="2"/>
    </row>
    <row r="11" spans="1:12" x14ac:dyDescent="0.2">
      <c r="A11" s="2"/>
      <c r="B11" s="24"/>
      <c r="C11" s="25"/>
      <c r="D11" s="29" t="s">
        <v>6</v>
      </c>
      <c r="E11" s="30"/>
      <c r="F11" s="5">
        <v>329305.5</v>
      </c>
      <c r="G11" s="6">
        <v>153920.32000000001</v>
      </c>
      <c r="H11" s="2"/>
      <c r="I11" s="2"/>
      <c r="J11" s="2"/>
      <c r="K11" s="2"/>
      <c r="L11" s="2"/>
    </row>
    <row r="12" spans="1:12" x14ac:dyDescent="0.2">
      <c r="A12" s="2"/>
      <c r="B12" s="24"/>
      <c r="C12" s="25"/>
      <c r="D12" s="29" t="s">
        <v>7</v>
      </c>
      <c r="E12" s="30"/>
      <c r="F12" s="5">
        <v>11544057.41</v>
      </c>
      <c r="G12" s="6">
        <v>11103172.82</v>
      </c>
      <c r="H12" s="2"/>
      <c r="I12" s="2"/>
      <c r="J12" s="2"/>
      <c r="K12" s="2"/>
      <c r="L12" s="2"/>
    </row>
    <row r="13" spans="1:12" x14ac:dyDescent="0.2">
      <c r="A13" s="2"/>
      <c r="B13" s="24"/>
      <c r="C13" s="25"/>
      <c r="D13" s="29" t="s">
        <v>8</v>
      </c>
      <c r="E13" s="30"/>
      <c r="F13" s="5">
        <v>1076025.98</v>
      </c>
      <c r="G13" s="6">
        <v>1285213.1000000001</v>
      </c>
      <c r="H13" s="2"/>
      <c r="I13" s="2"/>
      <c r="J13" s="2"/>
      <c r="K13" s="2"/>
      <c r="L13" s="2"/>
    </row>
    <row r="14" spans="1:12" x14ac:dyDescent="0.2">
      <c r="A14" s="2"/>
      <c r="B14" s="24"/>
      <c r="C14" s="25"/>
      <c r="D14" s="29" t="s">
        <v>9</v>
      </c>
      <c r="E14" s="30"/>
      <c r="F14" s="5">
        <v>1365479.34</v>
      </c>
      <c r="G14" s="6">
        <v>1604018.15</v>
      </c>
      <c r="H14" s="2"/>
      <c r="I14" s="2"/>
      <c r="J14" s="2"/>
      <c r="K14" s="2"/>
      <c r="L14" s="2"/>
    </row>
    <row r="15" spans="1:12" x14ac:dyDescent="0.2">
      <c r="A15" s="2"/>
      <c r="B15" s="24"/>
      <c r="C15" s="25"/>
      <c r="D15" s="29" t="s">
        <v>10</v>
      </c>
      <c r="E15" s="30"/>
      <c r="F15" s="5">
        <v>0</v>
      </c>
      <c r="G15" s="6">
        <v>0</v>
      </c>
      <c r="H15" s="2"/>
      <c r="I15" s="2"/>
      <c r="J15" s="2"/>
      <c r="K15" s="2"/>
      <c r="L15" s="2"/>
    </row>
    <row r="16" spans="1:12" ht="36" x14ac:dyDescent="0.2">
      <c r="A16" s="2"/>
      <c r="B16" s="24"/>
      <c r="C16" s="25"/>
      <c r="D16" s="29" t="s">
        <v>11</v>
      </c>
      <c r="E16" s="30"/>
      <c r="F16" s="5">
        <v>0</v>
      </c>
      <c r="G16" s="6">
        <v>0</v>
      </c>
      <c r="H16" s="2"/>
      <c r="I16" s="2"/>
      <c r="J16" s="2"/>
      <c r="K16" s="2"/>
      <c r="L16" s="2"/>
    </row>
    <row r="17" spans="1:12" x14ac:dyDescent="0.2">
      <c r="A17" s="2"/>
      <c r="B17" s="24"/>
      <c r="C17" s="25"/>
      <c r="D17" s="29" t="s">
        <v>12</v>
      </c>
      <c r="E17" s="30"/>
      <c r="F17" s="5">
        <v>73212960.840000004</v>
      </c>
      <c r="G17" s="6">
        <v>99102601.459999993</v>
      </c>
      <c r="H17" s="2"/>
      <c r="I17" s="2"/>
      <c r="J17" s="2"/>
      <c r="K17" s="2"/>
      <c r="L17" s="2"/>
    </row>
    <row r="18" spans="1:12" x14ac:dyDescent="0.2">
      <c r="A18" s="2"/>
      <c r="B18" s="24"/>
      <c r="C18" s="25"/>
      <c r="D18" s="29" t="s">
        <v>13</v>
      </c>
      <c r="E18" s="30"/>
      <c r="F18" s="5">
        <v>0</v>
      </c>
      <c r="G18" s="6">
        <v>0</v>
      </c>
      <c r="H18" s="2"/>
      <c r="I18" s="2"/>
      <c r="J18" s="2"/>
      <c r="K18" s="2"/>
      <c r="L18" s="2"/>
    </row>
    <row r="19" spans="1:12" x14ac:dyDescent="0.2">
      <c r="A19" s="2"/>
      <c r="B19" s="24"/>
      <c r="C19" s="25"/>
      <c r="D19" s="29" t="s">
        <v>14</v>
      </c>
      <c r="E19" s="30"/>
      <c r="F19" s="5">
        <v>30870</v>
      </c>
      <c r="G19" s="6">
        <v>11173443.73</v>
      </c>
      <c r="H19" s="2"/>
      <c r="I19" s="2"/>
      <c r="J19" s="2"/>
      <c r="K19" s="2"/>
      <c r="L19" s="2"/>
    </row>
    <row r="20" spans="1:12" ht="19.5" customHeight="1" x14ac:dyDescent="0.2">
      <c r="A20" s="2"/>
      <c r="B20" s="24"/>
      <c r="C20" s="51" t="s">
        <v>15</v>
      </c>
      <c r="D20" s="51"/>
      <c r="E20" s="28"/>
      <c r="F20" s="3">
        <f>SUM(F21:F36)</f>
        <v>102055746.55999999</v>
      </c>
      <c r="G20" s="4">
        <f>SUM(G21:G36)</f>
        <v>151793135.56</v>
      </c>
      <c r="H20" s="2"/>
      <c r="I20" s="2"/>
      <c r="J20" s="2"/>
      <c r="K20" s="2"/>
      <c r="L20" s="2"/>
    </row>
    <row r="21" spans="1:12" x14ac:dyDescent="0.2">
      <c r="A21" s="2"/>
      <c r="B21" s="24"/>
      <c r="C21" s="28"/>
      <c r="D21" s="29" t="s">
        <v>16</v>
      </c>
      <c r="E21" s="30"/>
      <c r="F21" s="5">
        <v>27757461.370000001</v>
      </c>
      <c r="G21" s="6">
        <v>24429237.010000002</v>
      </c>
      <c r="H21" s="2"/>
      <c r="I21" s="2"/>
      <c r="J21" s="2"/>
      <c r="K21" s="2"/>
      <c r="L21" s="2"/>
    </row>
    <row r="22" spans="1:12" x14ac:dyDescent="0.2">
      <c r="A22" s="2"/>
      <c r="B22" s="24"/>
      <c r="C22" s="28"/>
      <c r="D22" s="29" t="s">
        <v>17</v>
      </c>
      <c r="E22" s="30"/>
      <c r="F22" s="5">
        <v>13422485.01</v>
      </c>
      <c r="G22" s="6">
        <v>13211700.960000001</v>
      </c>
      <c r="H22" s="2"/>
      <c r="I22" s="2"/>
      <c r="J22" s="2"/>
      <c r="K22" s="2"/>
      <c r="L22" s="2"/>
    </row>
    <row r="23" spans="1:12" x14ac:dyDescent="0.2">
      <c r="A23" s="2"/>
      <c r="B23" s="24"/>
      <c r="C23" s="28"/>
      <c r="D23" s="29" t="s">
        <v>18</v>
      </c>
      <c r="E23" s="30"/>
      <c r="F23" s="5">
        <v>27403293.809999999</v>
      </c>
      <c r="G23" s="6">
        <v>16592611.18</v>
      </c>
      <c r="H23" s="2"/>
      <c r="I23" s="7"/>
      <c r="J23" s="2"/>
      <c r="K23" s="2"/>
      <c r="L23" s="2"/>
    </row>
    <row r="24" spans="1:12" x14ac:dyDescent="0.2">
      <c r="A24" s="2"/>
      <c r="B24" s="24"/>
      <c r="C24" s="28"/>
      <c r="D24" s="29" t="s">
        <v>19</v>
      </c>
      <c r="E24" s="30"/>
      <c r="F24" s="5">
        <v>0</v>
      </c>
      <c r="G24" s="6">
        <v>0</v>
      </c>
      <c r="H24" s="2"/>
      <c r="I24" s="2"/>
      <c r="J24" s="2"/>
      <c r="K24" s="2"/>
      <c r="L24" s="2"/>
    </row>
    <row r="25" spans="1:12" x14ac:dyDescent="0.2">
      <c r="A25" s="2"/>
      <c r="B25" s="24"/>
      <c r="C25" s="28"/>
      <c r="D25" s="29" t="s">
        <v>20</v>
      </c>
      <c r="E25" s="30"/>
      <c r="F25" s="5">
        <v>0</v>
      </c>
      <c r="G25" s="6">
        <v>75000</v>
      </c>
      <c r="H25" s="2"/>
      <c r="I25" s="2"/>
      <c r="J25" s="2"/>
      <c r="K25" s="2"/>
      <c r="L25" s="2"/>
    </row>
    <row r="26" spans="1:12" x14ac:dyDescent="0.2">
      <c r="A26" s="2"/>
      <c r="B26" s="24"/>
      <c r="C26" s="28"/>
      <c r="D26" s="29" t="s">
        <v>21</v>
      </c>
      <c r="E26" s="30"/>
      <c r="F26" s="5">
        <v>7726781.0499999998</v>
      </c>
      <c r="G26" s="6">
        <v>7140985.0800000001</v>
      </c>
      <c r="H26" s="2"/>
      <c r="I26" s="2"/>
      <c r="J26" s="2"/>
      <c r="K26" s="2"/>
      <c r="L26" s="2"/>
    </row>
    <row r="27" spans="1:12" x14ac:dyDescent="0.2">
      <c r="A27" s="2"/>
      <c r="B27" s="24"/>
      <c r="C27" s="28"/>
      <c r="D27" s="29" t="s">
        <v>22</v>
      </c>
      <c r="E27" s="30"/>
      <c r="F27" s="5">
        <v>15145921.380000001</v>
      </c>
      <c r="G27" s="6">
        <v>2013486.46</v>
      </c>
      <c r="H27" s="2"/>
      <c r="I27" s="2"/>
      <c r="J27" s="2"/>
      <c r="K27" s="2"/>
      <c r="L27" s="2"/>
    </row>
    <row r="28" spans="1:12" x14ac:dyDescent="0.2">
      <c r="A28" s="2"/>
      <c r="B28" s="24"/>
      <c r="C28" s="28"/>
      <c r="D28" s="29" t="s">
        <v>23</v>
      </c>
      <c r="E28" s="30"/>
      <c r="F28" s="5">
        <v>400831.82</v>
      </c>
      <c r="G28" s="6">
        <v>421407.64</v>
      </c>
      <c r="H28" s="2"/>
      <c r="I28" s="2"/>
      <c r="J28" s="2"/>
      <c r="K28" s="2"/>
      <c r="L28" s="2"/>
    </row>
    <row r="29" spans="1:12" x14ac:dyDescent="0.2">
      <c r="A29" s="2"/>
      <c r="B29" s="24"/>
      <c r="C29" s="28"/>
      <c r="D29" s="29" t="s">
        <v>24</v>
      </c>
      <c r="E29" s="30"/>
      <c r="F29" s="5">
        <v>0</v>
      </c>
      <c r="G29" s="6">
        <v>0</v>
      </c>
      <c r="H29" s="2"/>
      <c r="I29" s="2"/>
      <c r="J29" s="2"/>
      <c r="K29" s="2"/>
      <c r="L29" s="2"/>
    </row>
    <row r="30" spans="1:12" x14ac:dyDescent="0.2">
      <c r="A30" s="2"/>
      <c r="B30" s="24"/>
      <c r="C30" s="28"/>
      <c r="D30" s="29" t="s">
        <v>25</v>
      </c>
      <c r="E30" s="30"/>
      <c r="F30" s="5">
        <v>0</v>
      </c>
      <c r="G30" s="6">
        <v>0</v>
      </c>
      <c r="H30" s="2"/>
      <c r="I30" s="2"/>
      <c r="J30" s="2"/>
      <c r="K30" s="2"/>
      <c r="L30" s="2"/>
    </row>
    <row r="31" spans="1:12" x14ac:dyDescent="0.2">
      <c r="A31" s="2"/>
      <c r="B31" s="24"/>
      <c r="C31" s="28"/>
      <c r="D31" s="29" t="s">
        <v>26</v>
      </c>
      <c r="E31" s="30"/>
      <c r="F31" s="5">
        <v>0</v>
      </c>
      <c r="G31" s="6">
        <v>50000</v>
      </c>
      <c r="H31" s="2"/>
      <c r="I31" s="2"/>
      <c r="J31" s="2"/>
      <c r="K31" s="2"/>
      <c r="L31" s="2"/>
    </row>
    <row r="32" spans="1:12" x14ac:dyDescent="0.2">
      <c r="A32" s="2"/>
      <c r="B32" s="24"/>
      <c r="C32" s="28"/>
      <c r="D32" s="29" t="s">
        <v>27</v>
      </c>
      <c r="E32" s="30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24"/>
      <c r="C33" s="28"/>
      <c r="D33" s="29" t="s">
        <v>28</v>
      </c>
      <c r="E33" s="30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24"/>
      <c r="C34" s="28"/>
      <c r="D34" s="29" t="s">
        <v>29</v>
      </c>
      <c r="E34" s="30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24"/>
      <c r="C35" s="28"/>
      <c r="D35" s="29" t="s">
        <v>30</v>
      </c>
      <c r="E35" s="30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24"/>
      <c r="C36" s="28"/>
      <c r="D36" s="29" t="s">
        <v>31</v>
      </c>
      <c r="E36" s="30"/>
      <c r="F36" s="5">
        <v>10198972.119999999</v>
      </c>
      <c r="G36" s="6">
        <v>87858707.230000004</v>
      </c>
      <c r="H36" s="2"/>
      <c r="I36" s="2"/>
      <c r="J36" s="2"/>
      <c r="K36" s="2"/>
      <c r="L36" s="2"/>
    </row>
    <row r="37" spans="1:12" x14ac:dyDescent="0.2">
      <c r="A37" s="2"/>
      <c r="B37" s="44" t="s">
        <v>32</v>
      </c>
      <c r="C37" s="45"/>
      <c r="D37" s="45"/>
      <c r="E37" s="23"/>
      <c r="F37" s="18">
        <f>+F8-F20</f>
        <v>-2173737.6999999881</v>
      </c>
      <c r="G37" s="17">
        <f>+G8-G20</f>
        <v>-16856625.49000001</v>
      </c>
      <c r="H37" s="2"/>
      <c r="I37" s="2"/>
      <c r="J37" s="2"/>
      <c r="K37" s="2"/>
      <c r="L37" s="2"/>
    </row>
    <row r="38" spans="1:12" x14ac:dyDescent="0.2">
      <c r="A38" s="2"/>
      <c r="B38" s="46"/>
      <c r="C38" s="47"/>
      <c r="D38" s="47"/>
      <c r="E38" s="47"/>
      <c r="F38" s="47"/>
      <c r="G38" s="48"/>
      <c r="H38" s="2"/>
      <c r="I38" s="2"/>
      <c r="J38" s="2"/>
      <c r="K38" s="2"/>
      <c r="L38" s="2"/>
    </row>
    <row r="39" spans="1:12" x14ac:dyDescent="0.2">
      <c r="A39" s="2"/>
      <c r="B39" s="52" t="s">
        <v>33</v>
      </c>
      <c r="C39" s="51"/>
      <c r="D39" s="51"/>
      <c r="E39" s="28"/>
      <c r="F39" s="25"/>
      <c r="G39" s="26"/>
      <c r="H39" s="2"/>
      <c r="I39" s="2"/>
      <c r="J39" s="2"/>
      <c r="K39" s="2"/>
      <c r="L39" s="2"/>
    </row>
    <row r="40" spans="1:12" ht="19.5" customHeight="1" x14ac:dyDescent="0.2">
      <c r="A40" s="2"/>
      <c r="B40" s="24"/>
      <c r="C40" s="51" t="s">
        <v>3</v>
      </c>
      <c r="D40" s="51"/>
      <c r="E40" s="28"/>
      <c r="F40" s="11">
        <f>SUM(F41:F43)</f>
        <v>6726245.7000000002</v>
      </c>
      <c r="G40" s="12">
        <f>SUM(G41:G43)</f>
        <v>43224280.170000002</v>
      </c>
      <c r="H40" s="2"/>
      <c r="I40" s="2"/>
      <c r="J40" s="2"/>
      <c r="K40" s="2"/>
      <c r="L40" s="2"/>
    </row>
    <row r="41" spans="1:12" x14ac:dyDescent="0.2">
      <c r="A41" s="2"/>
      <c r="B41" s="24"/>
      <c r="C41" s="25"/>
      <c r="D41" s="25" t="s">
        <v>34</v>
      </c>
      <c r="E41" s="28"/>
      <c r="F41" s="13">
        <v>0</v>
      </c>
      <c r="G41" s="14">
        <v>43202872.950000003</v>
      </c>
      <c r="H41" s="2"/>
      <c r="I41" s="2"/>
      <c r="J41" s="2"/>
      <c r="K41" s="2"/>
      <c r="L41" s="2"/>
    </row>
    <row r="42" spans="1:12" x14ac:dyDescent="0.2">
      <c r="A42" s="22" t="s">
        <v>54</v>
      </c>
      <c r="B42" s="24"/>
      <c r="C42" s="25"/>
      <c r="D42" s="25" t="s">
        <v>35</v>
      </c>
      <c r="E42" s="28"/>
      <c r="F42" s="13">
        <v>5464539.4500000002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24"/>
      <c r="C43" s="25"/>
      <c r="D43" s="25" t="s">
        <v>36</v>
      </c>
      <c r="E43" s="28"/>
      <c r="F43" s="13">
        <v>1261706.25</v>
      </c>
      <c r="G43" s="14">
        <v>21407.22</v>
      </c>
      <c r="H43" s="2"/>
      <c r="I43" s="2"/>
      <c r="J43" s="2"/>
      <c r="K43" s="2"/>
      <c r="L43" s="2"/>
    </row>
    <row r="44" spans="1:12" ht="19.5" customHeight="1" x14ac:dyDescent="0.2">
      <c r="A44" s="2"/>
      <c r="B44" s="24"/>
      <c r="C44" s="51" t="s">
        <v>15</v>
      </c>
      <c r="D44" s="51"/>
      <c r="E44" s="28"/>
      <c r="F44" s="11">
        <f>SUM(F45:F47)</f>
        <v>12754057.550000001</v>
      </c>
      <c r="G44" s="12">
        <f>SUM(G45:G47)</f>
        <v>306854.8</v>
      </c>
      <c r="H44" s="2"/>
      <c r="I44" s="2"/>
      <c r="J44" s="2"/>
      <c r="K44" s="2"/>
      <c r="L44" s="2"/>
    </row>
    <row r="45" spans="1:12" x14ac:dyDescent="0.2">
      <c r="A45" s="2"/>
      <c r="B45" s="24"/>
      <c r="C45" s="25"/>
      <c r="D45" s="25" t="s">
        <v>34</v>
      </c>
      <c r="E45" s="28"/>
      <c r="F45" s="13">
        <v>12754057.550000001</v>
      </c>
      <c r="G45" s="14">
        <v>0</v>
      </c>
      <c r="H45" s="2"/>
      <c r="I45" s="2"/>
      <c r="J45" s="2"/>
      <c r="K45" s="2"/>
      <c r="L45" s="2"/>
    </row>
    <row r="46" spans="1:12" x14ac:dyDescent="0.2">
      <c r="A46" s="2"/>
      <c r="B46" s="24"/>
      <c r="C46" s="28"/>
      <c r="D46" s="25" t="s">
        <v>35</v>
      </c>
      <c r="E46" s="28"/>
      <c r="F46" s="13">
        <v>0</v>
      </c>
      <c r="G46" s="14">
        <v>306854.8</v>
      </c>
      <c r="H46" s="2"/>
      <c r="I46" s="2"/>
      <c r="J46" s="2"/>
      <c r="K46" s="2"/>
      <c r="L46" s="2"/>
    </row>
    <row r="47" spans="1:12" x14ac:dyDescent="0.2">
      <c r="A47" s="2"/>
      <c r="B47" s="24"/>
      <c r="C47" s="25"/>
      <c r="D47" s="25" t="s">
        <v>37</v>
      </c>
      <c r="E47" s="28"/>
      <c r="F47" s="13">
        <v>0</v>
      </c>
      <c r="G47" s="14">
        <v>0</v>
      </c>
      <c r="H47" s="2"/>
      <c r="I47" s="2"/>
      <c r="J47" s="2"/>
      <c r="K47" s="2"/>
      <c r="L47" s="2"/>
    </row>
    <row r="48" spans="1:12" x14ac:dyDescent="0.2">
      <c r="A48" s="2"/>
      <c r="B48" s="44" t="s">
        <v>38</v>
      </c>
      <c r="C48" s="45"/>
      <c r="D48" s="45"/>
      <c r="E48" s="23"/>
      <c r="F48" s="11">
        <f>+F40-F44</f>
        <v>-6027811.8500000006</v>
      </c>
      <c r="G48" s="12">
        <f>+G40-G44</f>
        <v>42917425.370000005</v>
      </c>
      <c r="H48" s="2"/>
      <c r="I48" s="2"/>
      <c r="J48" s="2"/>
      <c r="K48" s="2"/>
      <c r="L48" s="2"/>
    </row>
    <row r="49" spans="1:12" x14ac:dyDescent="0.2">
      <c r="A49" s="2"/>
      <c r="B49" s="46"/>
      <c r="C49" s="47"/>
      <c r="D49" s="47"/>
      <c r="E49" s="47"/>
      <c r="F49" s="47"/>
      <c r="G49" s="48"/>
      <c r="H49" s="2"/>
      <c r="I49" s="2"/>
      <c r="J49" s="2"/>
      <c r="K49" s="2"/>
      <c r="L49" s="2"/>
    </row>
    <row r="50" spans="1:12" x14ac:dyDescent="0.2">
      <c r="A50" s="2"/>
      <c r="B50" s="52" t="s">
        <v>39</v>
      </c>
      <c r="C50" s="51"/>
      <c r="D50" s="51"/>
      <c r="E50" s="28"/>
      <c r="F50" s="25"/>
      <c r="G50" s="26"/>
      <c r="H50" s="2"/>
      <c r="I50" s="2"/>
      <c r="J50" s="2"/>
      <c r="K50" s="2"/>
      <c r="L50" s="2"/>
    </row>
    <row r="51" spans="1:12" ht="19.5" customHeight="1" x14ac:dyDescent="0.2">
      <c r="A51" s="2"/>
      <c r="B51" s="24"/>
      <c r="C51" s="51" t="s">
        <v>3</v>
      </c>
      <c r="D51" s="51"/>
      <c r="E51" s="28"/>
      <c r="F51" s="31">
        <f>SUM(F52:F55)</f>
        <v>0</v>
      </c>
      <c r="G51" s="8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24"/>
      <c r="C52" s="25"/>
      <c r="D52" s="25" t="s">
        <v>40</v>
      </c>
      <c r="E52" s="28"/>
      <c r="F52" s="32">
        <v>0</v>
      </c>
      <c r="G52" s="9">
        <v>0</v>
      </c>
      <c r="H52" s="2"/>
      <c r="I52" s="2"/>
      <c r="J52" s="2"/>
      <c r="K52" s="2"/>
      <c r="L52" s="2"/>
    </row>
    <row r="53" spans="1:12" x14ac:dyDescent="0.2">
      <c r="A53" s="2"/>
      <c r="B53" s="24"/>
      <c r="C53" s="28"/>
      <c r="D53" s="25" t="s">
        <v>41</v>
      </c>
      <c r="E53" s="28"/>
      <c r="F53" s="32">
        <v>0</v>
      </c>
      <c r="G53" s="9">
        <v>0</v>
      </c>
      <c r="H53" s="2"/>
      <c r="I53" s="2"/>
      <c r="J53" s="2"/>
      <c r="K53" s="2"/>
      <c r="L53" s="2"/>
    </row>
    <row r="54" spans="1:12" x14ac:dyDescent="0.2">
      <c r="A54" s="2"/>
      <c r="B54" s="24"/>
      <c r="C54" s="28"/>
      <c r="D54" s="25" t="s">
        <v>42</v>
      </c>
      <c r="E54" s="28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24"/>
      <c r="C55" s="28"/>
      <c r="D55" s="25" t="s">
        <v>43</v>
      </c>
      <c r="E55" s="28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24"/>
      <c r="C56" s="51" t="s">
        <v>15</v>
      </c>
      <c r="D56" s="51"/>
      <c r="E56" s="28"/>
      <c r="F56" s="3">
        <f>+F57+F60</f>
        <v>4091533.6799999997</v>
      </c>
      <c r="G56" s="4">
        <f>+G57+G60</f>
        <v>1683212.1800000002</v>
      </c>
      <c r="H56" s="2"/>
      <c r="I56" s="2"/>
      <c r="J56" s="2"/>
      <c r="K56" s="2"/>
      <c r="L56" s="2"/>
    </row>
    <row r="57" spans="1:12" x14ac:dyDescent="0.2">
      <c r="A57" s="2"/>
      <c r="B57" s="24"/>
      <c r="C57" s="25"/>
      <c r="D57" s="25" t="s">
        <v>44</v>
      </c>
      <c r="E57" s="28"/>
      <c r="F57" s="32">
        <v>621873.42000000004</v>
      </c>
      <c r="G57" s="9">
        <v>675201.02</v>
      </c>
      <c r="H57" s="2"/>
      <c r="I57" s="2"/>
      <c r="J57" s="2"/>
      <c r="K57" s="2"/>
      <c r="L57" s="2"/>
    </row>
    <row r="58" spans="1:12" x14ac:dyDescent="0.2">
      <c r="A58" s="2"/>
      <c r="B58" s="24"/>
      <c r="C58" s="28"/>
      <c r="D58" s="25" t="s">
        <v>41</v>
      </c>
      <c r="E58" s="28"/>
      <c r="F58" s="32">
        <f>+F57</f>
        <v>621873.42000000004</v>
      </c>
      <c r="G58" s="9">
        <f>+G57</f>
        <v>675201.02</v>
      </c>
      <c r="H58" s="2"/>
      <c r="I58" s="2"/>
      <c r="J58" s="2"/>
      <c r="K58" s="2"/>
      <c r="L58" s="2"/>
    </row>
    <row r="59" spans="1:12" x14ac:dyDescent="0.2">
      <c r="A59" s="2"/>
      <c r="B59" s="24"/>
      <c r="C59" s="28"/>
      <c r="D59" s="25" t="s">
        <v>42</v>
      </c>
      <c r="E59" s="28"/>
      <c r="F59" s="32">
        <v>0</v>
      </c>
      <c r="G59" s="9">
        <v>0</v>
      </c>
      <c r="H59" s="2"/>
      <c r="I59" s="2"/>
      <c r="J59" s="2"/>
      <c r="K59" s="2"/>
      <c r="L59" s="2"/>
    </row>
    <row r="60" spans="1:12" x14ac:dyDescent="0.2">
      <c r="A60" s="2"/>
      <c r="B60" s="24"/>
      <c r="C60" s="28"/>
      <c r="D60" s="25" t="s">
        <v>45</v>
      </c>
      <c r="E60" s="28"/>
      <c r="F60" s="32">
        <v>3469660.26</v>
      </c>
      <c r="G60" s="9">
        <v>1008011.16</v>
      </c>
      <c r="H60" s="2"/>
      <c r="I60" s="2"/>
      <c r="J60" s="2"/>
      <c r="K60" s="2"/>
      <c r="L60" s="2"/>
    </row>
    <row r="61" spans="1:12" x14ac:dyDescent="0.2">
      <c r="A61" s="2"/>
      <c r="B61" s="44" t="s">
        <v>46</v>
      </c>
      <c r="C61" s="45"/>
      <c r="D61" s="45"/>
      <c r="E61" s="23"/>
      <c r="F61" s="31">
        <f>+F51-F56</f>
        <v>-4091533.6799999997</v>
      </c>
      <c r="G61" s="8">
        <f>+G51-G56</f>
        <v>-1683212.1800000002</v>
      </c>
      <c r="H61" s="2"/>
      <c r="I61" s="2"/>
      <c r="J61" s="2"/>
      <c r="K61" s="2"/>
      <c r="L61" s="2"/>
    </row>
    <row r="62" spans="1:12" x14ac:dyDescent="0.2">
      <c r="A62" s="2"/>
      <c r="B62" s="46"/>
      <c r="C62" s="47"/>
      <c r="D62" s="47"/>
      <c r="E62" s="47"/>
      <c r="F62" s="47"/>
      <c r="G62" s="48"/>
      <c r="H62" s="2"/>
      <c r="I62" s="2"/>
      <c r="J62" s="2"/>
      <c r="K62" s="2"/>
      <c r="L62" s="2"/>
    </row>
    <row r="63" spans="1:12" x14ac:dyDescent="0.2">
      <c r="A63" s="2"/>
      <c r="B63" s="49" t="s">
        <v>47</v>
      </c>
      <c r="C63" s="50"/>
      <c r="D63" s="50"/>
      <c r="E63" s="27"/>
      <c r="F63" s="18">
        <v>-12293083.23</v>
      </c>
      <c r="G63" s="17">
        <v>24318680.48</v>
      </c>
      <c r="H63" s="2"/>
      <c r="I63" s="2"/>
      <c r="J63" s="2"/>
      <c r="K63" s="2"/>
      <c r="L63" s="2"/>
    </row>
    <row r="64" spans="1:12" x14ac:dyDescent="0.2">
      <c r="A64" s="2"/>
      <c r="B64" s="46"/>
      <c r="C64" s="47"/>
      <c r="D64" s="47"/>
      <c r="E64" s="47"/>
      <c r="F64" s="47"/>
      <c r="G64" s="48"/>
      <c r="H64" s="2"/>
      <c r="I64" s="2"/>
      <c r="J64" s="2"/>
      <c r="K64" s="2"/>
      <c r="L64" s="2"/>
    </row>
    <row r="65" spans="1:12" x14ac:dyDescent="0.2">
      <c r="A65" s="2"/>
      <c r="B65" s="44" t="s">
        <v>48</v>
      </c>
      <c r="C65" s="45"/>
      <c r="D65" s="45"/>
      <c r="E65" s="23"/>
      <c r="F65" s="31">
        <v>74369723.530000001</v>
      </c>
      <c r="G65" s="8">
        <v>36189805.009999998</v>
      </c>
      <c r="H65" s="2"/>
      <c r="I65" s="2"/>
      <c r="J65" s="2"/>
      <c r="K65" s="2"/>
      <c r="L65" s="2"/>
    </row>
    <row r="66" spans="1:12" x14ac:dyDescent="0.2">
      <c r="A66" s="2"/>
      <c r="B66" s="49" t="s">
        <v>49</v>
      </c>
      <c r="C66" s="50"/>
      <c r="D66" s="50"/>
      <c r="E66" s="27"/>
      <c r="F66" s="31">
        <v>62076640.299999997</v>
      </c>
      <c r="G66" s="8">
        <v>60508485.490000002</v>
      </c>
      <c r="H66" s="2"/>
      <c r="I66" s="2"/>
      <c r="J66" s="2"/>
      <c r="K66" s="2"/>
      <c r="L66" s="2"/>
    </row>
    <row r="67" spans="1:12" ht="12.75" thickBot="1" x14ac:dyDescent="0.25">
      <c r="A67" s="2"/>
      <c r="B67" s="41"/>
      <c r="C67" s="42"/>
      <c r="D67" s="42"/>
      <c r="E67" s="42"/>
      <c r="F67" s="42"/>
      <c r="G67" s="4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0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0" t="s">
        <v>50</v>
      </c>
      <c r="C69" s="40"/>
      <c r="D69" s="40"/>
      <c r="E69" s="40"/>
      <c r="F69" s="40"/>
      <c r="G69" s="40"/>
      <c r="H69" s="10"/>
      <c r="I69" s="10"/>
      <c r="J69" s="2"/>
      <c r="K69" s="2"/>
      <c r="L69" s="2"/>
    </row>
    <row r="70" spans="1:12" s="2" customFormat="1" x14ac:dyDescent="0.2">
      <c r="E70" s="20"/>
    </row>
    <row r="71" spans="1:12" s="2" customFormat="1" x14ac:dyDescent="0.2">
      <c r="E71" s="20"/>
    </row>
    <row r="72" spans="1:12" s="2" customFormat="1" x14ac:dyDescent="0.2">
      <c r="E72" s="20"/>
    </row>
    <row r="73" spans="1:12" s="2" customFormat="1" x14ac:dyDescent="0.2">
      <c r="E73" s="20"/>
    </row>
    <row r="74" spans="1:12" s="2" customFormat="1" ht="15.75" thickBot="1" x14ac:dyDescent="0.25">
      <c r="B74" s="33"/>
      <c r="C74" s="34"/>
      <c r="D74" s="33"/>
      <c r="E74" s="35"/>
      <c r="F74" s="33"/>
      <c r="G74" s="34"/>
    </row>
    <row r="75" spans="1:12" s="2" customFormat="1" ht="15" x14ac:dyDescent="0.2">
      <c r="B75" s="38" t="s">
        <v>56</v>
      </c>
      <c r="C75" s="38"/>
      <c r="D75" s="38"/>
      <c r="E75" s="35"/>
      <c r="F75" s="39" t="s">
        <v>57</v>
      </c>
      <c r="G75" s="39"/>
    </row>
    <row r="76" spans="1:12" s="2" customFormat="1" ht="15" x14ac:dyDescent="0.2">
      <c r="B76" s="38" t="s">
        <v>58</v>
      </c>
      <c r="C76" s="38"/>
      <c r="D76" s="38"/>
      <c r="E76" s="35"/>
      <c r="F76" s="38" t="s">
        <v>59</v>
      </c>
      <c r="G76" s="38"/>
    </row>
    <row r="77" spans="1:12" s="2" customFormat="1" ht="15" x14ac:dyDescent="0.2">
      <c r="B77" s="36"/>
      <c r="C77" s="36"/>
      <c r="D77" s="36"/>
      <c r="E77" s="35"/>
      <c r="F77" s="36"/>
      <c r="G77" s="36"/>
    </row>
    <row r="78" spans="1:12" s="2" customFormat="1" ht="15" x14ac:dyDescent="0.2">
      <c r="B78" s="35"/>
      <c r="C78" s="37"/>
      <c r="D78" s="35"/>
      <c r="E78" s="35"/>
      <c r="F78" s="35"/>
      <c r="G78" s="35"/>
    </row>
    <row r="79" spans="1:12" s="2" customFormat="1" ht="15.75" thickBot="1" x14ac:dyDescent="0.25">
      <c r="B79" s="33"/>
      <c r="C79" s="34"/>
      <c r="D79" s="33"/>
      <c r="E79" s="35"/>
      <c r="F79" s="33"/>
      <c r="G79" s="34"/>
    </row>
    <row r="80" spans="1:12" s="2" customFormat="1" ht="15" x14ac:dyDescent="0.2">
      <c r="B80" s="38" t="s">
        <v>60</v>
      </c>
      <c r="C80" s="38"/>
      <c r="D80" s="38"/>
      <c r="E80" s="35"/>
      <c r="F80" s="39" t="s">
        <v>61</v>
      </c>
      <c r="G80" s="39"/>
    </row>
    <row r="81" spans="2:7" s="2" customFormat="1" ht="15" x14ac:dyDescent="0.2">
      <c r="B81" s="38" t="s">
        <v>62</v>
      </c>
      <c r="C81" s="38"/>
      <c r="D81" s="38"/>
      <c r="E81" s="35"/>
      <c r="F81" s="38" t="s">
        <v>63</v>
      </c>
      <c r="G81" s="38"/>
    </row>
    <row r="82" spans="2:7" s="2" customFormat="1" x14ac:dyDescent="0.2">
      <c r="E82" s="20"/>
    </row>
    <row r="83" spans="2:7" s="2" customFormat="1" x14ac:dyDescent="0.2">
      <c r="E83" s="20"/>
    </row>
  </sheetData>
  <mergeCells count="34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  <mergeCell ref="B81:D81"/>
    <mergeCell ref="F81:G81"/>
    <mergeCell ref="B75:D75"/>
    <mergeCell ref="F75:G75"/>
    <mergeCell ref="B76:D76"/>
    <mergeCell ref="F76:G76"/>
    <mergeCell ref="B80:D80"/>
    <mergeCell ref="F80:G8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2018-10-29T15:51:33Z</cp:lastPrinted>
  <dcterms:created xsi:type="dcterms:W3CDTF">2015-10-07T18:30:35Z</dcterms:created>
  <dcterms:modified xsi:type="dcterms:W3CDTF">2018-10-29T15:51:34Z</dcterms:modified>
</cp:coreProperties>
</file>