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aio\Cta Pub\2018 03 T\IAGF 2018 03 Formatos\II. Información Presupuestaria\"/>
    </mc:Choice>
  </mc:AlternateContent>
  <xr:revisionPtr revIDLastSave="0" documentId="13_ncr:1_{EADB5D99-A735-4964-A2A6-5B935901EA95}" xr6:coauthVersionLast="37" xr6:coauthVersionMax="37" xr10:uidLastSave="{00000000-0000-0000-0000-000000000000}"/>
  <bookViews>
    <workbookView xWindow="0" yWindow="0" windowWidth="15690" windowHeight="12000" xr2:uid="{00000000-000D-0000-FFFF-FFFF00000000}"/>
  </bookViews>
  <sheets>
    <sheet name="EAE CFG" sheetId="1" r:id="rId1"/>
  </sheets>
  <definedNames>
    <definedName name="_xlnm.Print_Area" localSheetId="0">'EAE CFG'!$B$1:$H$46</definedName>
  </definedNames>
  <calcPr calcId="162913"/>
</workbook>
</file>

<file path=xl/calcChain.xml><?xml version="1.0" encoding="utf-8"?>
<calcChain xmlns="http://schemas.openxmlformats.org/spreadsheetml/2006/main">
  <c r="G39" i="1" l="1"/>
  <c r="F39" i="1"/>
  <c r="D39" i="1"/>
  <c r="C39" i="1"/>
  <c r="E45" i="1"/>
  <c r="H45" i="1" s="1"/>
  <c r="H44" i="1" s="1"/>
  <c r="G44" i="1"/>
  <c r="F44" i="1"/>
  <c r="D44" i="1"/>
  <c r="C44" i="1"/>
  <c r="E43" i="1"/>
  <c r="H43" i="1" s="1"/>
  <c r="E44" i="1" l="1"/>
  <c r="E42" i="1"/>
  <c r="H42" i="1" s="1"/>
  <c r="E41" i="1"/>
  <c r="H41" i="1" s="1"/>
  <c r="E40" i="1"/>
  <c r="E39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H10" i="1"/>
  <c r="E10" i="1"/>
  <c r="G28" i="1"/>
  <c r="F28" i="1"/>
  <c r="D28" i="1"/>
  <c r="G19" i="1"/>
  <c r="F19" i="1"/>
  <c r="D19" i="1"/>
  <c r="G9" i="1"/>
  <c r="G46" i="1" s="1"/>
  <c r="F9" i="1"/>
  <c r="D9" i="1"/>
  <c r="C28" i="1"/>
  <c r="C19" i="1"/>
  <c r="C9" i="1"/>
  <c r="D46" i="1" l="1"/>
  <c r="C46" i="1"/>
  <c r="F46" i="1"/>
  <c r="H28" i="1"/>
  <c r="E19" i="1"/>
  <c r="E9" i="1"/>
  <c r="H40" i="1"/>
  <c r="H39" i="1" s="1"/>
  <c r="E28" i="1"/>
  <c r="H19" i="1"/>
  <c r="H9" i="1"/>
  <c r="H46" i="1" l="1"/>
  <c r="E46" i="1"/>
</calcChain>
</file>

<file path=xl/sharedStrings.xml><?xml version="1.0" encoding="utf-8"?>
<sst xmlns="http://schemas.openxmlformats.org/spreadsheetml/2006/main" count="54" uniqueCount="52">
  <si>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</si>
  <si>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</si>
  <si>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</si>
  <si>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</si>
  <si>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</si>
  <si>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</si>
  <si>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</si>
  <si>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</si>
  <si>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</si>
  <si>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</si>
  <si>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</si>
  <si>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</si>
  <si>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</si>
  <si>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</si>
  <si>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</si>
  <si>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</si>
  <si>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</si>
  <si>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</si>
  <si>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</si>
  <si>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</si>
  <si>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</si>
  <si>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</si>
  <si>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</si>
  <si>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</si>
  <si>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</si>
  <si>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</si>
  <si>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</si>
  <si>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</si>
  <si>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</si>
  <si>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</si>
  <si>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</si>
  <si>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</si>
  <si>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</si>
  <si>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</si>
  <si>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</si>
  <si>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</si>
  <si>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</si>
  <si>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</si>
  <si>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</si>
  <si>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</si>
  <si>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</si>
  <si>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</si>
  <si>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</si>
  <si>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</si>
  <si>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</si>
  <si>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</si>
  <si>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</si>
  <si>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</si>
  <si>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</si>
  <si>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septiembre de 2018</t>
  </si>
  <si>
    <t>ASEC_EAEPECFG_3erTRIM_B7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</si>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</sst>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4" borderId="18" xfId="0" applyFont="1" applyFill="1" applyBorder="1" applyAlignment="1">
      <alignment horizontal="center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 wrapText="1"/>
    </xf>
    <xf numFmtId="4" fontId="2" fillId="4" borderId="19" xfId="0" applyNumberFormat="1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vertical="center" wrapText="1"/>
    </xf>
    <xf numFmtId="4" fontId="3" fillId="4" borderId="20" xfId="0" applyNumberFormat="1" applyFont="1" applyFill="1" applyBorder="1" applyAlignment="1">
      <alignment horizontal="right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4" fontId="6" fillId="0" borderId="19" xfId="0" applyNumberFormat="1" applyFont="1" applyBorder="1" applyAlignment="1">
      <alignment vertical="top"/>
    </xf>
    <xf numFmtId="4" fontId="3" fillId="4" borderId="19" xfId="0" applyNumberFormat="1" applyFont="1" applyFill="1" applyBorder="1" applyAlignment="1">
      <alignment horizontal="right" vertical="center" wrapText="1"/>
    </xf>
    <xf numFmtId="4" fontId="6" fillId="0" borderId="20" xfId="0" applyNumberFormat="1" applyFont="1" applyBorder="1" applyAlignment="1">
      <alignment vertical="top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0</xdr:row>
      <xdr:rowOff>21166</xdr:rowOff>
    </xdr:from>
    <xdr:to>
      <xdr:col>8</xdr:col>
      <xdr:colOff>14816</xdr:colOff>
      <xdr:row>0</xdr:row>
      <xdr:rowOff>1108816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1591A6-79BA-4671-AAFC-CEDE4B8275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63500" y="21166"/>
          <a:ext cx="9042399" cy="1087650"/>
        </a:xfrm>
        <a:prstGeom prst="rect">
          <a:avLst/>
        </a:prstGeom>
      </xdr:spPr>
    </xdr:pic>
    <xdr:clientData/>
  </xdr:twoCellAnchor>
  <xdr:oneCellAnchor>
    <xdr:from>
      <xdr:col>4</xdr:col>
      <xdr:colOff>1047750</xdr:colOff>
      <xdr:row>0</xdr:row>
      <xdr:rowOff>306916</xdr:rowOff>
    </xdr:from>
    <xdr:ext cx="3208571" cy="525721"/>
    <xdr:sp macro="" textlink="">
      <xdr:nvSpPr>
        <xdr:cNvPr id="3" name="15 CuadroTexto">
          <a:extLst>
            <a:ext uri="{FF2B5EF4-FFF2-40B4-BE49-F238E27FC236}">
              <a16:creationId xmlns:a16="http://schemas.microsoft.com/office/drawing/2014/main" id="{3C0AF71D-E726-4A35-8D5F-3733B4E6F18E}"/>
            </a:ext>
          </a:extLst>
        </xdr:cNvPr>
        <xdr:cNvSpPr txBox="1"/>
      </xdr:nvSpPr>
      <xdr:spPr>
        <a:xfrm>
          <a:off x="5778500" y="306916"/>
          <a:ext cx="3208571" cy="5257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3° Trimestre 2018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Estado Analítico del Ejercicio del Presupuesto de Egresos</a:t>
          </a:r>
        </a:p>
      </xdr:txBody>
    </xdr:sp>
    <xdr:clientData/>
  </xdr:oneCellAnchor>
  <xdr:oneCellAnchor>
    <xdr:from>
      <xdr:col>0</xdr:col>
      <xdr:colOff>1</xdr:colOff>
      <xdr:row>42</xdr:row>
      <xdr:rowOff>84667</xdr:rowOff>
    </xdr:from>
    <xdr:ext cx="1074653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C40F467-DE76-43A4-B8F8-4122E30E501A}"/>
            </a:ext>
          </a:extLst>
        </xdr:cNvPr>
        <xdr:cNvSpPr txBox="1"/>
      </xdr:nvSpPr>
      <xdr:spPr>
        <a:xfrm>
          <a:off x="1" y="8805334"/>
          <a:ext cx="107465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Sin Descripción</a:t>
          </a:r>
        </a:p>
      </xdr:txBody>
    </xdr:sp>
    <xdr:clientData/>
  </xdr:oneCellAnchor>
  <xdr:oneCellAnchor>
    <xdr:from>
      <xdr:col>0</xdr:col>
      <xdr:colOff>0</xdr:colOff>
      <xdr:row>43</xdr:row>
      <xdr:rowOff>57150</xdr:rowOff>
    </xdr:from>
    <xdr:ext cx="1074653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9BE8363-2EF6-41AE-A8E3-01F692DDE1FC}"/>
            </a:ext>
          </a:extLst>
        </xdr:cNvPr>
        <xdr:cNvSpPr txBox="1"/>
      </xdr:nvSpPr>
      <xdr:spPr>
        <a:xfrm>
          <a:off x="0" y="8925983"/>
          <a:ext cx="107465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0"/>
            <a:t>Sin Descripción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6"/>
  <sheetViews>
    <sheetView showGridLines="0" tabSelected="1" topLeftCell="A28" zoomScale="90" zoomScaleNormal="90" workbookViewId="0">
      <selection activeCell="B51" sqref="B51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90" customHeight="1" thickBot="1" x14ac:dyDescent="0.3">
      <c r="I1" s="3" t="s">
        <v>50</v>
      </c>
    </row>
    <row r="2" spans="2:9" x14ac:dyDescent="0.2">
      <c r="B2" s="15" t="s">
        <v>51</v>
      </c>
      <c r="C2" s="16"/>
      <c r="D2" s="16"/>
      <c r="E2" s="16"/>
      <c r="F2" s="16"/>
      <c r="G2" s="16"/>
      <c r="H2" s="17"/>
    </row>
    <row r="3" spans="2:9" x14ac:dyDescent="0.2">
      <c r="B3" s="18" t="s">
        <v>0</v>
      </c>
      <c r="C3" s="19"/>
      <c r="D3" s="19"/>
      <c r="E3" s="19"/>
      <c r="F3" s="19"/>
      <c r="G3" s="19"/>
      <c r="H3" s="20"/>
    </row>
    <row r="4" spans="2:9" x14ac:dyDescent="0.2">
      <c r="B4" s="18" t="s">
        <v>1</v>
      </c>
      <c r="C4" s="19"/>
      <c r="D4" s="19"/>
      <c r="E4" s="19"/>
      <c r="F4" s="19"/>
      <c r="G4" s="19"/>
      <c r="H4" s="20"/>
    </row>
    <row r="5" spans="2:9" ht="12.75" thickBot="1" x14ac:dyDescent="0.25">
      <c r="B5" s="21" t="s">
        <v>49</v>
      </c>
      <c r="C5" s="22"/>
      <c r="D5" s="22"/>
      <c r="E5" s="22"/>
      <c r="F5" s="22"/>
      <c r="G5" s="22"/>
      <c r="H5" s="23"/>
    </row>
    <row r="6" spans="2:9" ht="12.75" thickBot="1" x14ac:dyDescent="0.25">
      <c r="B6" s="24" t="s">
        <v>2</v>
      </c>
      <c r="C6" s="27" t="s">
        <v>3</v>
      </c>
      <c r="D6" s="28"/>
      <c r="E6" s="28"/>
      <c r="F6" s="28"/>
      <c r="G6" s="29"/>
      <c r="H6" s="30" t="s">
        <v>4</v>
      </c>
    </row>
    <row r="7" spans="2:9" ht="24.75" thickBot="1" x14ac:dyDescent="0.25">
      <c r="B7" s="25"/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31"/>
    </row>
    <row r="8" spans="2:9" ht="12.75" thickBot="1" x14ac:dyDescent="0.25">
      <c r="B8" s="26"/>
      <c r="C8" s="6" t="s">
        <v>45</v>
      </c>
      <c r="D8" s="6" t="s">
        <v>46</v>
      </c>
      <c r="E8" s="6" t="s">
        <v>10</v>
      </c>
      <c r="F8" s="6" t="s">
        <v>47</v>
      </c>
      <c r="G8" s="6" t="s">
        <v>48</v>
      </c>
      <c r="H8" s="6" t="s">
        <v>11</v>
      </c>
    </row>
    <row r="9" spans="2:9" s="5" customFormat="1" ht="12" customHeight="1" x14ac:dyDescent="0.2">
      <c r="B9" s="7" t="s">
        <v>12</v>
      </c>
      <c r="C9" s="11">
        <f>SUM(C10:C17)</f>
        <v>207425422.74150002</v>
      </c>
      <c r="D9" s="11">
        <f t="shared" ref="D9:H9" si="0">SUM(D10:D17)</f>
        <v>150471183.19</v>
      </c>
      <c r="E9" s="11">
        <f t="shared" si="0"/>
        <v>357896605.93150002</v>
      </c>
      <c r="F9" s="11">
        <f t="shared" si="0"/>
        <v>285922011.98000002</v>
      </c>
      <c r="G9" s="11">
        <f t="shared" si="0"/>
        <v>282725715.19</v>
      </c>
      <c r="H9" s="11">
        <f t="shared" si="0"/>
        <v>71974593.951500013</v>
      </c>
    </row>
    <row r="10" spans="2:9" ht="12" customHeight="1" x14ac:dyDescent="0.2">
      <c r="B10" s="9" t="s">
        <v>13</v>
      </c>
      <c r="C10" s="12">
        <v>3109902.1514999997</v>
      </c>
      <c r="D10" s="12">
        <v>1183862</v>
      </c>
      <c r="E10" s="13">
        <f>+C10+D10</f>
        <v>4293764.1514999997</v>
      </c>
      <c r="F10" s="12">
        <v>3127347.78</v>
      </c>
      <c r="G10" s="12">
        <v>3093602.69</v>
      </c>
      <c r="H10" s="13">
        <f>+E10-F10</f>
        <v>1166416.3714999999</v>
      </c>
    </row>
    <row r="11" spans="2:9" ht="14.45" customHeight="1" x14ac:dyDescent="0.2">
      <c r="B11" s="9" t="s">
        <v>14</v>
      </c>
      <c r="C11" s="12">
        <v>0</v>
      </c>
      <c r="D11" s="12">
        <v>0</v>
      </c>
      <c r="E11" s="13">
        <f t="shared" ref="E11:E17" si="1">+C11+D11</f>
        <v>0</v>
      </c>
      <c r="F11" s="12">
        <v>0</v>
      </c>
      <c r="G11" s="12">
        <v>0</v>
      </c>
      <c r="H11" s="13">
        <f t="shared" ref="H11:H17" si="2">+E11-F11</f>
        <v>0</v>
      </c>
    </row>
    <row r="12" spans="2:9" ht="12" customHeight="1" x14ac:dyDescent="0.2">
      <c r="B12" s="9" t="s">
        <v>15</v>
      </c>
      <c r="C12" s="12">
        <v>82195465.752000004</v>
      </c>
      <c r="D12" s="12">
        <v>131199138.3</v>
      </c>
      <c r="E12" s="13">
        <f t="shared" si="1"/>
        <v>213394604.05199999</v>
      </c>
      <c r="F12" s="12">
        <v>183368157.21000001</v>
      </c>
      <c r="G12" s="12">
        <v>180770723.46000001</v>
      </c>
      <c r="H12" s="13">
        <f t="shared" si="2"/>
        <v>30026446.841999978</v>
      </c>
    </row>
    <row r="13" spans="2:9" ht="14.45" customHeight="1" x14ac:dyDescent="0.2">
      <c r="B13" s="9" t="s">
        <v>16</v>
      </c>
      <c r="C13" s="12">
        <v>0</v>
      </c>
      <c r="D13" s="12">
        <v>0</v>
      </c>
      <c r="E13" s="13">
        <f t="shared" si="1"/>
        <v>0</v>
      </c>
      <c r="F13" s="12">
        <v>0</v>
      </c>
      <c r="G13" s="12">
        <v>0</v>
      </c>
      <c r="H13" s="13">
        <f t="shared" si="2"/>
        <v>0</v>
      </c>
    </row>
    <row r="14" spans="2:9" ht="12" customHeight="1" x14ac:dyDescent="0.2">
      <c r="B14" s="9" t="s">
        <v>17</v>
      </c>
      <c r="C14" s="12">
        <v>67361801.205600008</v>
      </c>
      <c r="D14" s="12">
        <v>-4922356.01</v>
      </c>
      <c r="E14" s="13">
        <f t="shared" si="1"/>
        <v>62439445.19560001</v>
      </c>
      <c r="F14" s="12">
        <v>44441468.57</v>
      </c>
      <c r="G14" s="12">
        <v>44275774.859999999</v>
      </c>
      <c r="H14" s="13">
        <f t="shared" si="2"/>
        <v>17997976.62560001</v>
      </c>
    </row>
    <row r="15" spans="2:9" ht="14.45" customHeight="1" x14ac:dyDescent="0.2">
      <c r="B15" s="9" t="s">
        <v>18</v>
      </c>
      <c r="C15" s="12">
        <v>0</v>
      </c>
      <c r="D15" s="12">
        <v>0</v>
      </c>
      <c r="E15" s="13">
        <f t="shared" si="1"/>
        <v>0</v>
      </c>
      <c r="F15" s="12">
        <v>0</v>
      </c>
      <c r="G15" s="12">
        <v>0</v>
      </c>
      <c r="H15" s="13">
        <f t="shared" si="2"/>
        <v>0</v>
      </c>
    </row>
    <row r="16" spans="2:9" ht="25.9" customHeight="1" x14ac:dyDescent="0.2">
      <c r="B16" s="9" t="s">
        <v>19</v>
      </c>
      <c r="C16" s="12">
        <v>53591683.995900005</v>
      </c>
      <c r="D16" s="12">
        <v>22415927.899999999</v>
      </c>
      <c r="E16" s="13">
        <f t="shared" si="1"/>
        <v>76007611.895900011</v>
      </c>
      <c r="F16" s="12">
        <v>53591054.119999997</v>
      </c>
      <c r="G16" s="12">
        <v>53205022.130000003</v>
      </c>
      <c r="H16" s="13">
        <f t="shared" si="2"/>
        <v>22416557.775900014</v>
      </c>
    </row>
    <row r="17" spans="2:8" ht="14.45" customHeight="1" x14ac:dyDescent="0.2">
      <c r="B17" s="9" t="s">
        <v>20</v>
      </c>
      <c r="C17" s="12">
        <v>1166569.6365</v>
      </c>
      <c r="D17" s="12">
        <v>594611</v>
      </c>
      <c r="E17" s="13">
        <f t="shared" si="1"/>
        <v>1761180.6365</v>
      </c>
      <c r="F17" s="12">
        <v>1393984.3</v>
      </c>
      <c r="G17" s="12">
        <v>1380592.05</v>
      </c>
      <c r="H17" s="13">
        <f t="shared" si="2"/>
        <v>367196.33649999998</v>
      </c>
    </row>
    <row r="18" spans="2:8" ht="10.9" customHeight="1" x14ac:dyDescent="0.2">
      <c r="B18" s="9"/>
      <c r="C18" s="13"/>
      <c r="D18" s="13"/>
      <c r="E18" s="13"/>
      <c r="F18" s="13"/>
      <c r="G18" s="13"/>
      <c r="H18" s="13"/>
    </row>
    <row r="19" spans="2:8" s="5" customFormat="1" ht="14.45" customHeight="1" x14ac:dyDescent="0.2">
      <c r="B19" s="7" t="s">
        <v>21</v>
      </c>
      <c r="C19" s="8">
        <f>SUM(C20:C26)</f>
        <v>199330313.88870001</v>
      </c>
      <c r="D19" s="8">
        <f t="shared" ref="D19:H19" si="3">SUM(D20:D26)</f>
        <v>-24534609.960000001</v>
      </c>
      <c r="E19" s="8">
        <f t="shared" si="3"/>
        <v>174795703.92869997</v>
      </c>
      <c r="F19" s="8">
        <f t="shared" si="3"/>
        <v>114977427.04999998</v>
      </c>
      <c r="G19" s="8">
        <f t="shared" si="3"/>
        <v>112774005.56999999</v>
      </c>
      <c r="H19" s="8">
        <f t="shared" si="3"/>
        <v>59818276.878699996</v>
      </c>
    </row>
    <row r="20" spans="2:8" ht="12" customHeight="1" x14ac:dyDescent="0.2">
      <c r="B20" s="9" t="s">
        <v>22</v>
      </c>
      <c r="C20" s="12">
        <v>879141.03209999995</v>
      </c>
      <c r="D20" s="12">
        <v>356283</v>
      </c>
      <c r="E20" s="13">
        <f t="shared" ref="E20:E26" si="4">+C20+D20</f>
        <v>1235424.0321</v>
      </c>
      <c r="F20" s="12">
        <v>582998.6</v>
      </c>
      <c r="G20" s="12">
        <v>561414.23</v>
      </c>
      <c r="H20" s="13">
        <f t="shared" ref="H20:H26" si="5">+E20-F20</f>
        <v>652425.43209999998</v>
      </c>
    </row>
    <row r="21" spans="2:8" ht="14.45" customHeight="1" x14ac:dyDescent="0.2">
      <c r="B21" s="9" t="s">
        <v>23</v>
      </c>
      <c r="C21" s="12">
        <v>173543751.90540001</v>
      </c>
      <c r="D21" s="12">
        <v>-35081382.140000001</v>
      </c>
      <c r="E21" s="13">
        <f t="shared" si="4"/>
        <v>138462369.76539999</v>
      </c>
      <c r="F21" s="12">
        <v>88268529.469999999</v>
      </c>
      <c r="G21" s="12">
        <v>86598463.079999998</v>
      </c>
      <c r="H21" s="13">
        <f t="shared" si="5"/>
        <v>50193840.295399994</v>
      </c>
    </row>
    <row r="22" spans="2:8" ht="15" customHeight="1" x14ac:dyDescent="0.2">
      <c r="B22" s="9" t="s">
        <v>24</v>
      </c>
      <c r="C22" s="12">
        <v>4106704.6197000002</v>
      </c>
      <c r="D22" s="12">
        <v>928586.08</v>
      </c>
      <c r="E22" s="13">
        <f t="shared" si="4"/>
        <v>5035290.6996999998</v>
      </c>
      <c r="F22" s="12">
        <v>2710887.89</v>
      </c>
      <c r="G22" s="12">
        <v>2683812.56</v>
      </c>
      <c r="H22" s="13">
        <f t="shared" si="5"/>
        <v>2324402.8096999996</v>
      </c>
    </row>
    <row r="23" spans="2:8" ht="24.75" customHeight="1" x14ac:dyDescent="0.2">
      <c r="B23" s="9" t="s">
        <v>25</v>
      </c>
      <c r="C23" s="12">
        <v>12832296.977700001</v>
      </c>
      <c r="D23" s="12">
        <v>3223771</v>
      </c>
      <c r="E23" s="13">
        <f t="shared" si="4"/>
        <v>16056067.977700001</v>
      </c>
      <c r="F23" s="12">
        <v>12786376.49</v>
      </c>
      <c r="G23" s="12">
        <v>12568349.279999999</v>
      </c>
      <c r="H23" s="13">
        <f t="shared" si="5"/>
        <v>3269691.4877000004</v>
      </c>
    </row>
    <row r="24" spans="2:8" x14ac:dyDescent="0.2">
      <c r="B24" s="9" t="s">
        <v>27</v>
      </c>
      <c r="C24" s="12">
        <v>292057.17300000001</v>
      </c>
      <c r="D24" s="12">
        <v>362325.1</v>
      </c>
      <c r="E24" s="13">
        <f t="shared" si="4"/>
        <v>654382.27300000004</v>
      </c>
      <c r="F24" s="12">
        <v>439852.22</v>
      </c>
      <c r="G24" s="12">
        <v>436019.57</v>
      </c>
      <c r="H24" s="13">
        <f t="shared" si="5"/>
        <v>214530.05300000007</v>
      </c>
    </row>
    <row r="25" spans="2:8" x14ac:dyDescent="0.2">
      <c r="B25" s="9" t="s">
        <v>28</v>
      </c>
      <c r="C25" s="12">
        <v>7361597.7108000005</v>
      </c>
      <c r="D25" s="12">
        <v>5574542</v>
      </c>
      <c r="E25" s="13">
        <f t="shared" si="4"/>
        <v>12936139.7108</v>
      </c>
      <c r="F25" s="12">
        <v>9932374.8300000001</v>
      </c>
      <c r="G25" s="12">
        <v>9678828.2799999993</v>
      </c>
      <c r="H25" s="13">
        <f t="shared" si="5"/>
        <v>3003764.8807999995</v>
      </c>
    </row>
    <row r="26" spans="2:8" x14ac:dyDescent="0.2">
      <c r="B26" s="9" t="s">
        <v>29</v>
      </c>
      <c r="C26" s="12">
        <v>314764.46999999997</v>
      </c>
      <c r="D26" s="12">
        <v>101265</v>
      </c>
      <c r="E26" s="13">
        <f t="shared" si="4"/>
        <v>416029.47</v>
      </c>
      <c r="F26" s="12">
        <v>256407.55</v>
      </c>
      <c r="G26" s="12">
        <v>247118.57</v>
      </c>
      <c r="H26" s="13">
        <f t="shared" si="5"/>
        <v>159621.91999999998</v>
      </c>
    </row>
    <row r="27" spans="2:8" ht="10.9" customHeight="1" x14ac:dyDescent="0.2">
      <c r="B27" s="9"/>
      <c r="C27" s="13"/>
      <c r="D27" s="13"/>
      <c r="E27" s="13"/>
      <c r="F27" s="13"/>
      <c r="G27" s="13"/>
      <c r="H27" s="13"/>
    </row>
    <row r="28" spans="2:8" s="5" customFormat="1" x14ac:dyDescent="0.2">
      <c r="B28" s="7" t="s">
        <v>30</v>
      </c>
      <c r="C28" s="8">
        <f>SUM(C29:C37)</f>
        <v>3865645.3725000001</v>
      </c>
      <c r="D28" s="8">
        <f t="shared" ref="D28:H28" si="6">SUM(D29:D37)</f>
        <v>855762</v>
      </c>
      <c r="E28" s="8">
        <f t="shared" si="6"/>
        <v>4721407.3725000005</v>
      </c>
      <c r="F28" s="8">
        <f t="shared" si="6"/>
        <v>2937484.34</v>
      </c>
      <c r="G28" s="8">
        <f t="shared" si="6"/>
        <v>2919510.42</v>
      </c>
      <c r="H28" s="8">
        <f t="shared" si="6"/>
        <v>1783923.0325</v>
      </c>
    </row>
    <row r="29" spans="2:8" ht="24" x14ac:dyDescent="0.2">
      <c r="B29" s="9" t="s">
        <v>31</v>
      </c>
      <c r="C29" s="12">
        <v>1349911.3032</v>
      </c>
      <c r="D29" s="12">
        <v>228503</v>
      </c>
      <c r="E29" s="13">
        <f t="shared" ref="E29:E37" si="7">+C29+D29</f>
        <v>1578414.3032</v>
      </c>
      <c r="F29" s="12">
        <v>1024540.31</v>
      </c>
      <c r="G29" s="12">
        <v>1011437.64</v>
      </c>
      <c r="H29" s="13">
        <f t="shared" ref="H29:H37" si="8">+E29-F29</f>
        <v>553873.99319999991</v>
      </c>
    </row>
    <row r="30" spans="2:8" x14ac:dyDescent="0.2">
      <c r="B30" s="9" t="s">
        <v>32</v>
      </c>
      <c r="C30" s="12">
        <v>1418352.2280000001</v>
      </c>
      <c r="D30" s="12">
        <v>491956</v>
      </c>
      <c r="E30" s="13">
        <f t="shared" si="7"/>
        <v>1910308.2280000001</v>
      </c>
      <c r="F30" s="12">
        <v>1004405.51</v>
      </c>
      <c r="G30" s="12">
        <v>999534.26</v>
      </c>
      <c r="H30" s="13">
        <f t="shared" si="8"/>
        <v>905902.71800000011</v>
      </c>
    </row>
    <row r="31" spans="2:8" x14ac:dyDescent="0.2">
      <c r="B31" s="9" t="s">
        <v>33</v>
      </c>
      <c r="C31" s="13">
        <v>0</v>
      </c>
      <c r="D31" s="13">
        <v>0</v>
      </c>
      <c r="E31" s="13">
        <f t="shared" si="7"/>
        <v>0</v>
      </c>
      <c r="F31" s="13">
        <v>0</v>
      </c>
      <c r="G31" s="13">
        <v>0</v>
      </c>
      <c r="H31" s="13">
        <f t="shared" si="8"/>
        <v>0</v>
      </c>
    </row>
    <row r="32" spans="2:8" x14ac:dyDescent="0.2">
      <c r="B32" s="9" t="s">
        <v>34</v>
      </c>
      <c r="C32" s="13">
        <v>0</v>
      </c>
      <c r="D32" s="13">
        <v>0</v>
      </c>
      <c r="E32" s="13">
        <f t="shared" si="7"/>
        <v>0</v>
      </c>
      <c r="F32" s="13">
        <v>0</v>
      </c>
      <c r="G32" s="13">
        <v>0</v>
      </c>
      <c r="H32" s="13">
        <f t="shared" si="8"/>
        <v>0</v>
      </c>
    </row>
    <row r="33" spans="2:8" x14ac:dyDescent="0.2">
      <c r="B33" s="9" t="s">
        <v>35</v>
      </c>
      <c r="C33" s="13">
        <v>0</v>
      </c>
      <c r="D33" s="13">
        <v>0</v>
      </c>
      <c r="E33" s="13">
        <f t="shared" si="7"/>
        <v>0</v>
      </c>
      <c r="F33" s="13">
        <v>0</v>
      </c>
      <c r="G33" s="13">
        <v>0</v>
      </c>
      <c r="H33" s="13">
        <f t="shared" si="8"/>
        <v>0</v>
      </c>
    </row>
    <row r="34" spans="2:8" x14ac:dyDescent="0.2">
      <c r="B34" s="9" t="s">
        <v>36</v>
      </c>
      <c r="C34" s="13">
        <v>0</v>
      </c>
      <c r="D34" s="13">
        <v>0</v>
      </c>
      <c r="E34" s="13">
        <f t="shared" si="7"/>
        <v>0</v>
      </c>
      <c r="F34" s="13">
        <v>0</v>
      </c>
      <c r="G34" s="13">
        <v>0</v>
      </c>
      <c r="H34" s="13">
        <f t="shared" si="8"/>
        <v>0</v>
      </c>
    </row>
    <row r="35" spans="2:8" x14ac:dyDescent="0.2">
      <c r="B35" s="9" t="s">
        <v>37</v>
      </c>
      <c r="C35" s="12">
        <v>1097381.8413</v>
      </c>
      <c r="D35" s="12">
        <v>135303</v>
      </c>
      <c r="E35" s="13">
        <f t="shared" si="7"/>
        <v>1232684.8413</v>
      </c>
      <c r="F35" s="12">
        <v>908538.52</v>
      </c>
      <c r="G35" s="12">
        <v>908538.52</v>
      </c>
      <c r="H35" s="13">
        <f t="shared" si="8"/>
        <v>324146.32129999995</v>
      </c>
    </row>
    <row r="36" spans="2:8" x14ac:dyDescent="0.2">
      <c r="B36" s="9" t="s">
        <v>38</v>
      </c>
      <c r="C36" s="13">
        <v>0</v>
      </c>
      <c r="D36" s="13">
        <v>0</v>
      </c>
      <c r="E36" s="13">
        <f t="shared" si="7"/>
        <v>0</v>
      </c>
      <c r="F36" s="13">
        <v>0</v>
      </c>
      <c r="G36" s="13">
        <v>0</v>
      </c>
      <c r="H36" s="13">
        <f t="shared" si="8"/>
        <v>0</v>
      </c>
    </row>
    <row r="37" spans="2:8" x14ac:dyDescent="0.2">
      <c r="B37" s="9" t="s">
        <v>39</v>
      </c>
      <c r="C37" s="13">
        <v>0</v>
      </c>
      <c r="D37" s="13">
        <v>0</v>
      </c>
      <c r="E37" s="13">
        <f t="shared" si="7"/>
        <v>0</v>
      </c>
      <c r="F37" s="13">
        <v>0</v>
      </c>
      <c r="G37" s="13">
        <v>0</v>
      </c>
      <c r="H37" s="13">
        <f t="shared" si="8"/>
        <v>0</v>
      </c>
    </row>
    <row r="38" spans="2:8" x14ac:dyDescent="0.2">
      <c r="B38" s="9"/>
      <c r="C38" s="13"/>
      <c r="D38" s="13"/>
      <c r="E38" s="13"/>
      <c r="F38" s="13"/>
      <c r="G38" s="13"/>
      <c r="H38" s="13"/>
    </row>
    <row r="39" spans="2:8" s="5" customFormat="1" ht="21.6" customHeight="1" x14ac:dyDescent="0.2">
      <c r="B39" s="7" t="s">
        <v>40</v>
      </c>
      <c r="C39" s="8">
        <f>SUM(C40:C43)</f>
        <v>0</v>
      </c>
      <c r="D39" s="8">
        <f t="shared" ref="D39:H39" si="9">SUM(D40:D43)</f>
        <v>0</v>
      </c>
      <c r="E39" s="8">
        <f t="shared" si="9"/>
        <v>0</v>
      </c>
      <c r="F39" s="8">
        <f t="shared" si="9"/>
        <v>0</v>
      </c>
      <c r="G39" s="8">
        <f t="shared" si="9"/>
        <v>0</v>
      </c>
      <c r="H39" s="8">
        <f t="shared" si="9"/>
        <v>0</v>
      </c>
    </row>
    <row r="40" spans="2:8" ht="24" x14ac:dyDescent="0.2">
      <c r="B40" s="9" t="s">
        <v>41</v>
      </c>
      <c r="C40" s="13">
        <v>0</v>
      </c>
      <c r="D40" s="13">
        <v>0</v>
      </c>
      <c r="E40" s="13">
        <f t="shared" ref="E40:E42" si="10">+C40+D40</f>
        <v>0</v>
      </c>
      <c r="F40" s="13">
        <v>0</v>
      </c>
      <c r="G40" s="13">
        <v>0</v>
      </c>
      <c r="H40" s="13">
        <f t="shared" ref="H40:H42" si="11">+E40-F40</f>
        <v>0</v>
      </c>
    </row>
    <row r="41" spans="2:8" ht="36" x14ac:dyDescent="0.2">
      <c r="B41" s="9" t="s">
        <v>42</v>
      </c>
      <c r="C41" s="13">
        <v>0</v>
      </c>
      <c r="D41" s="13">
        <v>0</v>
      </c>
      <c r="E41" s="13">
        <f t="shared" si="10"/>
        <v>0</v>
      </c>
      <c r="F41" s="13">
        <v>0</v>
      </c>
      <c r="G41" s="13">
        <v>0</v>
      </c>
      <c r="H41" s="13">
        <f t="shared" si="11"/>
        <v>0</v>
      </c>
    </row>
    <row r="42" spans="2:8" x14ac:dyDescent="0.2">
      <c r="B42" s="9" t="s">
        <v>43</v>
      </c>
      <c r="C42" s="13">
        <v>0</v>
      </c>
      <c r="D42" s="13">
        <v>0</v>
      </c>
      <c r="E42" s="13">
        <f t="shared" si="10"/>
        <v>0</v>
      </c>
      <c r="F42" s="13">
        <v>0</v>
      </c>
      <c r="G42" s="13">
        <v>0</v>
      </c>
      <c r="H42" s="13">
        <f t="shared" si="11"/>
        <v>0</v>
      </c>
    </row>
    <row r="43" spans="2:8" x14ac:dyDescent="0.2">
      <c r="B43" s="9" t="s">
        <v>44</v>
      </c>
      <c r="C43" s="13">
        <v>0</v>
      </c>
      <c r="D43" s="13">
        <v>0</v>
      </c>
      <c r="E43" s="13">
        <f t="shared" ref="E43" si="12">+C43+D43</f>
        <v>0</v>
      </c>
      <c r="F43" s="13">
        <v>0</v>
      </c>
      <c r="G43" s="13">
        <v>0</v>
      </c>
      <c r="H43" s="13">
        <f t="shared" ref="H43" si="13">+E43-F43</f>
        <v>0</v>
      </c>
    </row>
    <row r="44" spans="2:8" x14ac:dyDescent="0.2">
      <c r="B44" s="32" t="s">
        <v>26</v>
      </c>
      <c r="C44" s="8">
        <f>+C45</f>
        <v>4596019.9901999999</v>
      </c>
      <c r="D44" s="8">
        <f t="shared" ref="D44:H44" si="14">+D45</f>
        <v>319415.96999999997</v>
      </c>
      <c r="E44" s="8">
        <f t="shared" si="14"/>
        <v>4915435.9601999996</v>
      </c>
      <c r="F44" s="8">
        <f t="shared" si="14"/>
        <v>3069938.13</v>
      </c>
      <c r="G44" s="8">
        <f t="shared" si="14"/>
        <v>3014153.56</v>
      </c>
      <c r="H44" s="8">
        <f t="shared" si="14"/>
        <v>1845497.8301999997</v>
      </c>
    </row>
    <row r="45" spans="2:8" ht="12.75" thickBot="1" x14ac:dyDescent="0.25">
      <c r="B45" s="33" t="s">
        <v>26</v>
      </c>
      <c r="C45" s="14">
        <v>4596019.9901999999</v>
      </c>
      <c r="D45" s="14">
        <v>319415.96999999997</v>
      </c>
      <c r="E45" s="10">
        <f t="shared" ref="E45" si="15">+C45+D45</f>
        <v>4915435.9601999996</v>
      </c>
      <c r="F45" s="14">
        <v>3069938.13</v>
      </c>
      <c r="G45" s="14">
        <v>3014153.56</v>
      </c>
      <c r="H45" s="10">
        <f t="shared" ref="H45" si="16">+E45-F45</f>
        <v>1845497.8301999997</v>
      </c>
    </row>
    <row r="46" spans="2:8" ht="12.75" thickBot="1" x14ac:dyDescent="0.25">
      <c r="B46" s="2" t="s">
        <v>26</v>
      </c>
      <c r="C46" s="4">
        <f>+C9+C19+C28+C39+C44</f>
        <v>415217401.99290001</v>
      </c>
      <c r="D46" s="4">
        <f t="shared" ref="D46:H46" si="17">+D9+D19+D28+D39+D44</f>
        <v>127111751.19999999</v>
      </c>
      <c r="E46" s="4">
        <f t="shared" si="17"/>
        <v>542329153.19289994</v>
      </c>
      <c r="F46" s="4">
        <f t="shared" si="17"/>
        <v>406906861.49999994</v>
      </c>
      <c r="G46" s="4">
        <f t="shared" si="17"/>
        <v>401433384.74000001</v>
      </c>
      <c r="H46" s="4">
        <f t="shared" si="17"/>
        <v>135422291.6929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59055118110236227" right="0.59055118110236227" top="0.19685039370078741" bottom="0.19685039370078741" header="0.31496062992125984" footer="0.31496062992125984"/>
  <pageSetup scale="68" orientation="portrait" r:id="rId1"/>
  <ignoredErrors>
    <ignoredError sqref="C8:G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2018-10-12T16:40:49Z</cp:lastPrinted>
  <dcterms:created xsi:type="dcterms:W3CDTF">2015-10-07T18:41:16Z</dcterms:created>
  <dcterms:modified xsi:type="dcterms:W3CDTF">2018-10-30T19:42:03Z</dcterms:modified>
</cp:coreProperties>
</file>