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0730" windowHeight="11760"/>
  </bookViews>
  <sheets>
    <sheet name="EAE COG" sheetId="1" r:id="rId1"/>
  </sheets>
  <definedNames>
    <definedName name="_xlnm.Print_Area" localSheetId="0">'EAE COG'!$B$2:$I$81</definedName>
  </definedNames>
  <calcPr calcId="152511"/>
</workbook>
</file>

<file path=xl/calcChain.xml><?xml version="1.0" encoding="utf-8"?>
<calcChain xmlns="http://schemas.openxmlformats.org/spreadsheetml/2006/main">
  <c r="I81" i="1" l="1"/>
  <c r="H81" i="1"/>
  <c r="G81" i="1"/>
  <c r="F81" i="1"/>
  <c r="E81" i="1"/>
  <c r="D81" i="1"/>
  <c r="I57" i="1"/>
  <c r="H57" i="1"/>
  <c r="G57" i="1"/>
  <c r="F57" i="1"/>
  <c r="E57" i="1"/>
  <c r="D57" i="1"/>
  <c r="I47" i="1"/>
  <c r="H47" i="1"/>
  <c r="G47" i="1"/>
  <c r="F47" i="1"/>
  <c r="E47" i="1"/>
  <c r="D47" i="1"/>
  <c r="I37" i="1"/>
  <c r="H37" i="1"/>
  <c r="G37" i="1"/>
  <c r="F37" i="1"/>
  <c r="E37" i="1"/>
  <c r="D37" i="1"/>
  <c r="I27" i="1"/>
  <c r="H27" i="1"/>
  <c r="G27" i="1"/>
  <c r="F27" i="1"/>
  <c r="E27" i="1"/>
  <c r="D27" i="1"/>
  <c r="I17" i="1"/>
  <c r="H17" i="1"/>
  <c r="G17" i="1"/>
  <c r="F17" i="1"/>
  <c r="E17" i="1"/>
  <c r="D17" i="1"/>
  <c r="I9" i="1"/>
  <c r="H9" i="1"/>
  <c r="G9" i="1"/>
  <c r="F9" i="1"/>
  <c r="E9" i="1"/>
  <c r="D9" i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<sst xmlns="http://schemas.openxmlformats.org/spreadsheetml/2006/main" count="92" uniqueCount="92">
  <si>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</si>
  <si>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</si>
  <si>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</si>
  <si>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</si>
  <si>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</si>
  <si>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</si>
  <si>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</si>
  <si>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</si>
  <si>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</si>
  <si>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</si>
  <si>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</si>
  <si>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</si>
  <si>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</si>
  <si>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</si>
  <si>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</si>
  <si>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</si>
  <si>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</si>
  <si>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</si>
  <si>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</si>
  <si>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</si>
  <si>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</si>
  <si>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</si>
  <si>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</si>
  <si>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</si>
  <si>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</si>
  <si>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</si>
  <si>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</si>
  <si>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</si>
  <si>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</si>
  <si>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</si>
  <si>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</si>
  <si>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</si>
  <si>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</si>
  <si>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</si>
  <si>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</si>
  <si>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</si>
  <si>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</si>
  <si>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</si>
  <si>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</si>
  <si>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</si>
  <si>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</si>
  <si>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</si>
  <si>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</si>
  <si>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</si>
  <si>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</si>
  <si>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</si>
  <si>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</si>
  <si>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</si>
  <si>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</si>
  <si>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</si>
  <si>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</si>
  <si>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</si>
  <si>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</si>
  <si>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</si>
  <si>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</si>
  <si>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</si>
  <si>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</si>
  <si>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</si>
  <si>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</si>
  <si>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</si>
  <si>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</si>
  <si>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</si>
  <si>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</si>
  <si>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</si>
  <si>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</si>
  <si>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</si>
  <si>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</si>
  <si>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</si>
  <si>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</si>
  <si>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</si>
  <si>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</si>
  <si>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</si>
  <si>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</si>
  <si>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</si>
  <si>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</si>
  <si>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</si>
  <si>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</si>
  <si>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</si>
  <si>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</si>
  <si>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</si>
  <si>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</si>
  <si>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</si>
  <si>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</si>
  <si>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</si>
  <si>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</si>
  <si>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</si>
  <si>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</si>
  <si>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</si>
  <si>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</si>
  <si>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Del 01 de enero al 31 de diciembre de 2018</t>
  </si>
  <si>
    <t>ASEC_EAEPECOG_4toTRIM_F3</t>
  </si>
  <si>
    <t>MUNICIPIO DE ZARAGOZA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</si>
</sst>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47625</xdr:rowOff>
    </xdr:from>
    <xdr:to>
      <xdr:col>2</xdr:col>
      <xdr:colOff>498801</xdr:colOff>
      <xdr:row>4</xdr:row>
      <xdr:rowOff>90694</xdr:rowOff>
    </xdr:to>
    <xdr:pic>
      <xdr:nvPicPr>
        <xdr:cNvPr id="2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04775"/>
          <a:ext cx="660726" cy="538369"/>
        </a:xfrm>
        <a:prstGeom prst="rect">
          <a:avLst/>
        </a:prstGeom>
      </xdr:spPr>
    </xdr:pic>
    <xdr:clientData/>
  </xdr:twoCellAnchor>
  <xdr:twoCellAnchor editAs="oneCell">
    <xdr:from>
      <xdr:col>8</xdr:col>
      <xdr:colOff>370363</xdr:colOff>
      <xdr:row>1</xdr:row>
      <xdr:rowOff>58209</xdr:rowOff>
    </xdr:from>
    <xdr:to>
      <xdr:col>8</xdr:col>
      <xdr:colOff>999012</xdr:colOff>
      <xdr:row>4</xdr:row>
      <xdr:rowOff>96308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5888" y="115359"/>
          <a:ext cx="628649" cy="533399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133</xdr:row>
      <xdr:rowOff>9525</xdr:rowOff>
    </xdr:from>
    <xdr:to>
      <xdr:col>2</xdr:col>
      <xdr:colOff>2717800</xdr:colOff>
      <xdr:row>146</xdr:row>
      <xdr:rowOff>78316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963525"/>
          <a:ext cx="2498725" cy="2049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476250</xdr:colOff>
      <xdr:row>133</xdr:row>
      <xdr:rowOff>9525</xdr:rowOff>
    </xdr:from>
    <xdr:to>
      <xdr:col>8</xdr:col>
      <xdr:colOff>523875</xdr:colOff>
      <xdr:row>148</xdr:row>
      <xdr:rowOff>147109</xdr:rowOff>
    </xdr:to>
    <xdr:grpSp>
      <xdr:nvGrpSpPr>
        <xdr:cNvPr id="6" name="5 Grupo"/>
        <xdr:cNvGrpSpPr/>
      </xdr:nvGrpSpPr>
      <xdr:grpSpPr>
        <a:xfrm>
          <a:off x="7219950" y="12963525"/>
          <a:ext cx="3219450" cy="2423584"/>
          <a:chOff x="6794504" y="7059083"/>
          <a:chExt cx="3219450" cy="2423584"/>
        </a:xfrm>
      </xdr:grpSpPr>
      <xdr:pic>
        <xdr:nvPicPr>
          <xdr:cNvPr id="7" name="6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94504" y="7059083"/>
            <a:ext cx="3219450" cy="20499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7 CuadroTexto"/>
          <xdr:cNvSpPr txBox="1"/>
        </xdr:nvSpPr>
        <xdr:spPr>
          <a:xfrm>
            <a:off x="7514167" y="8741835"/>
            <a:ext cx="2095500" cy="740832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s-MX" sz="900">
                <a:latin typeface="Arial Narrow" panose="020B0606020202030204" pitchFamily="34" charset="0"/>
              </a:rPr>
              <a:t>C.</a:t>
            </a:r>
            <a:r>
              <a:rPr lang="es-MX" sz="900" baseline="0">
                <a:latin typeface="Arial Narrow" panose="020B0606020202030204" pitchFamily="34" charset="0"/>
              </a:rPr>
              <a:t> JUAN ANTONIO GOMEZ GALINDO</a:t>
            </a:r>
          </a:p>
          <a:p>
            <a:pPr algn="ctr"/>
            <a:r>
              <a:rPr lang="es-MX" sz="900" b="1" baseline="0">
                <a:latin typeface="Arial Narrow" panose="020B0606020202030204" pitchFamily="34" charset="0"/>
              </a:rPr>
              <a:t>SINDICO DE MINORIA.</a:t>
            </a:r>
          </a:p>
          <a:p>
            <a:endParaRPr lang="es-MX" sz="850">
              <a:latin typeface="Arial Narrow" panose="020B0606020202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31"/>
  <sheetViews>
    <sheetView showGridLines="0" tabSelected="1" topLeftCell="D70" zoomScaleNormal="100" workbookViewId="0">
      <selection sqref="A1:I147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12" t="s">
        <v>91</v>
      </c>
      <c r="C2" s="13"/>
      <c r="D2" s="13"/>
      <c r="E2" s="13"/>
      <c r="F2" s="13"/>
      <c r="G2" s="13"/>
      <c r="H2" s="13"/>
      <c r="I2" s="14"/>
      <c r="K2" s="10" t="s">
        <v>90</v>
      </c>
    </row>
    <row r="3" spans="2:11" x14ac:dyDescent="0.2">
      <c r="B3" s="15" t="s">
        <v>0</v>
      </c>
      <c r="C3" s="16"/>
      <c r="D3" s="16"/>
      <c r="E3" s="16"/>
      <c r="F3" s="16"/>
      <c r="G3" s="16"/>
      <c r="H3" s="16"/>
      <c r="I3" s="17"/>
    </row>
    <row r="4" spans="2:11" x14ac:dyDescent="0.2">
      <c r="B4" s="15" t="s">
        <v>1</v>
      </c>
      <c r="C4" s="16"/>
      <c r="D4" s="16"/>
      <c r="E4" s="16"/>
      <c r="F4" s="16"/>
      <c r="G4" s="16"/>
      <c r="H4" s="16"/>
      <c r="I4" s="17"/>
    </row>
    <row r="5" spans="2:11" ht="12.75" thickBot="1" x14ac:dyDescent="0.25">
      <c r="B5" s="18" t="s">
        <v>89</v>
      </c>
      <c r="C5" s="19"/>
      <c r="D5" s="19"/>
      <c r="E5" s="19"/>
      <c r="F5" s="19"/>
      <c r="G5" s="19"/>
      <c r="H5" s="19"/>
      <c r="I5" s="20"/>
    </row>
    <row r="6" spans="2:11" ht="12.75" thickBot="1" x14ac:dyDescent="0.25">
      <c r="B6" s="21" t="s">
        <v>2</v>
      </c>
      <c r="C6" s="22"/>
      <c r="D6" s="27" t="s">
        <v>3</v>
      </c>
      <c r="E6" s="28"/>
      <c r="F6" s="28"/>
      <c r="G6" s="28"/>
      <c r="H6" s="29"/>
      <c r="I6" s="30" t="s">
        <v>4</v>
      </c>
    </row>
    <row r="7" spans="2:11" ht="24.75" thickBot="1" x14ac:dyDescent="0.25">
      <c r="B7" s="23"/>
      <c r="C7" s="24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1"/>
    </row>
    <row r="8" spans="2:11" ht="12.75" thickBot="1" x14ac:dyDescent="0.25">
      <c r="B8" s="25"/>
      <c r="C8" s="26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x14ac:dyDescent="0.2">
      <c r="B9" s="36" t="s">
        <v>12</v>
      </c>
      <c r="C9" s="37"/>
      <c r="D9" s="8">
        <f>SUM(D10:D16)</f>
        <v>24150021.5</v>
      </c>
      <c r="E9" s="8">
        <f t="shared" ref="E9:I9" si="0">SUM(E10:E16)</f>
        <v>6323650.5</v>
      </c>
      <c r="F9" s="8">
        <f t="shared" si="0"/>
        <v>30473672</v>
      </c>
      <c r="G9" s="8">
        <f t="shared" si="0"/>
        <v>23886570.879999999</v>
      </c>
      <c r="H9" s="8">
        <f t="shared" si="0"/>
        <v>23886570.879999999</v>
      </c>
      <c r="I9" s="8">
        <f t="shared" si="0"/>
        <v>6587101.120000001</v>
      </c>
    </row>
    <row r="10" spans="2:11" x14ac:dyDescent="0.2">
      <c r="B10" s="2"/>
      <c r="C10" s="3" t="s">
        <v>13</v>
      </c>
      <c r="D10" s="6">
        <v>18388560.899999999</v>
      </c>
      <c r="E10" s="6">
        <v>4885130.5</v>
      </c>
      <c r="F10" s="6">
        <v>23273691.399999999</v>
      </c>
      <c r="G10" s="6">
        <v>20953100</v>
      </c>
      <c r="H10" s="6">
        <v>20953100</v>
      </c>
      <c r="I10" s="6">
        <v>2320591.4</v>
      </c>
    </row>
    <row r="11" spans="2:11" x14ac:dyDescent="0.2">
      <c r="B11" s="2"/>
      <c r="C11" s="3" t="s">
        <v>14</v>
      </c>
      <c r="D11" s="6">
        <v>330000</v>
      </c>
      <c r="E11" s="6">
        <v>0</v>
      </c>
      <c r="F11" s="6">
        <v>330000</v>
      </c>
      <c r="G11" s="6">
        <v>0</v>
      </c>
      <c r="H11" s="6">
        <v>0</v>
      </c>
      <c r="I11" s="6">
        <v>330000</v>
      </c>
    </row>
    <row r="12" spans="2:11" x14ac:dyDescent="0.2">
      <c r="B12" s="2"/>
      <c r="C12" s="3" t="s">
        <v>15</v>
      </c>
      <c r="D12" s="6">
        <v>4269885.5</v>
      </c>
      <c r="E12" s="6">
        <v>693014</v>
      </c>
      <c r="F12" s="6">
        <v>4962899.5</v>
      </c>
      <c r="G12" s="6">
        <v>2228701</v>
      </c>
      <c r="H12" s="6">
        <v>2228701</v>
      </c>
      <c r="I12" s="6">
        <v>2734198.5</v>
      </c>
    </row>
    <row r="13" spans="2:11" x14ac:dyDescent="0.2">
      <c r="B13" s="2"/>
      <c r="C13" s="3" t="s">
        <v>16</v>
      </c>
      <c r="D13" s="6">
        <v>523005</v>
      </c>
      <c r="E13" s="6">
        <v>190000</v>
      </c>
      <c r="F13" s="6">
        <v>713005</v>
      </c>
      <c r="G13" s="6">
        <v>132616.01999999999</v>
      </c>
      <c r="H13" s="6">
        <v>132616.01999999999</v>
      </c>
      <c r="I13" s="6">
        <v>580388.98</v>
      </c>
    </row>
    <row r="14" spans="2:11" x14ac:dyDescent="0.2">
      <c r="B14" s="2"/>
      <c r="C14" s="3" t="s">
        <v>17</v>
      </c>
      <c r="D14" s="6">
        <v>386570.1</v>
      </c>
      <c r="E14" s="6">
        <v>555506</v>
      </c>
      <c r="F14" s="6">
        <v>942076.1</v>
      </c>
      <c r="G14" s="6">
        <v>572153.86</v>
      </c>
      <c r="H14" s="6">
        <v>572153.86</v>
      </c>
      <c r="I14" s="6">
        <v>369922.24</v>
      </c>
    </row>
    <row r="15" spans="2:11" x14ac:dyDescent="0.2">
      <c r="B15" s="2"/>
      <c r="C15" s="3" t="s">
        <v>18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2:11" x14ac:dyDescent="0.2">
      <c r="B16" s="2"/>
      <c r="C16" s="3" t="s">
        <v>19</v>
      </c>
      <c r="D16" s="6">
        <v>252000</v>
      </c>
      <c r="E16" s="6">
        <v>0</v>
      </c>
      <c r="F16" s="6">
        <v>252000</v>
      </c>
      <c r="G16" s="6">
        <v>0</v>
      </c>
      <c r="H16" s="6">
        <v>0</v>
      </c>
      <c r="I16" s="6">
        <v>252000</v>
      </c>
    </row>
    <row r="17" spans="2:9" s="9" customFormat="1" x14ac:dyDescent="0.2">
      <c r="B17" s="32" t="s">
        <v>20</v>
      </c>
      <c r="C17" s="33"/>
      <c r="D17" s="8">
        <f>SUM(D18:D26)</f>
        <v>13463231.5</v>
      </c>
      <c r="E17" s="8">
        <f t="shared" ref="E17:I17" si="1">SUM(E18:E26)</f>
        <v>7813518.2999999998</v>
      </c>
      <c r="F17" s="8">
        <f t="shared" si="1"/>
        <v>21276749.799999997</v>
      </c>
      <c r="G17" s="8">
        <f t="shared" si="1"/>
        <v>13739760.140000001</v>
      </c>
      <c r="H17" s="8">
        <f t="shared" si="1"/>
        <v>13441381.670000002</v>
      </c>
      <c r="I17" s="8">
        <f t="shared" si="1"/>
        <v>7536989.6600000001</v>
      </c>
    </row>
    <row r="18" spans="2:9" x14ac:dyDescent="0.2">
      <c r="B18" s="2"/>
      <c r="C18" s="3" t="s">
        <v>21</v>
      </c>
      <c r="D18" s="6">
        <v>3060845</v>
      </c>
      <c r="E18" s="6">
        <v>-463549.97</v>
      </c>
      <c r="F18" s="6">
        <v>2597295.0299999998</v>
      </c>
      <c r="G18" s="6">
        <v>1112242.52</v>
      </c>
      <c r="H18" s="6">
        <v>1112242.52</v>
      </c>
      <c r="I18" s="6">
        <v>1485052.51</v>
      </c>
    </row>
    <row r="19" spans="2:9" x14ac:dyDescent="0.2">
      <c r="B19" s="2"/>
      <c r="C19" s="3" t="s">
        <v>22</v>
      </c>
      <c r="D19" s="6">
        <v>456620</v>
      </c>
      <c r="E19" s="6">
        <v>-7999.98</v>
      </c>
      <c r="F19" s="6">
        <v>448620.02</v>
      </c>
      <c r="G19" s="6">
        <v>259214.71</v>
      </c>
      <c r="H19" s="6">
        <v>259214.71</v>
      </c>
      <c r="I19" s="6">
        <v>189405.31</v>
      </c>
    </row>
    <row r="20" spans="2:9" x14ac:dyDescent="0.2">
      <c r="B20" s="2"/>
      <c r="C20" s="3" t="s">
        <v>23</v>
      </c>
      <c r="D20" s="6">
        <v>83125</v>
      </c>
      <c r="E20" s="6">
        <v>245000</v>
      </c>
      <c r="F20" s="6">
        <v>328125</v>
      </c>
      <c r="G20" s="6">
        <v>309250</v>
      </c>
      <c r="H20" s="6">
        <v>309250</v>
      </c>
      <c r="I20" s="6">
        <v>18875</v>
      </c>
    </row>
    <row r="21" spans="2:9" x14ac:dyDescent="0.2">
      <c r="B21" s="2"/>
      <c r="C21" s="3" t="s">
        <v>24</v>
      </c>
      <c r="D21" s="6">
        <v>3125895.5</v>
      </c>
      <c r="E21" s="6">
        <v>5940896.21</v>
      </c>
      <c r="F21" s="6">
        <v>9066791.7100000009</v>
      </c>
      <c r="G21" s="6">
        <v>5801630.7400000002</v>
      </c>
      <c r="H21" s="6">
        <v>5792547.8200000003</v>
      </c>
      <c r="I21" s="6">
        <v>3265160.97</v>
      </c>
    </row>
    <row r="22" spans="2:9" x14ac:dyDescent="0.2">
      <c r="B22" s="2"/>
      <c r="C22" s="3" t="s">
        <v>25</v>
      </c>
      <c r="D22" s="6">
        <v>337785</v>
      </c>
      <c r="E22" s="6">
        <v>163528.03</v>
      </c>
      <c r="F22" s="6">
        <v>501313.03</v>
      </c>
      <c r="G22" s="6">
        <v>322450.38</v>
      </c>
      <c r="H22" s="6">
        <v>322450.38</v>
      </c>
      <c r="I22" s="6">
        <v>178862.65</v>
      </c>
    </row>
    <row r="23" spans="2:9" x14ac:dyDescent="0.2">
      <c r="B23" s="2"/>
      <c r="C23" s="3" t="s">
        <v>26</v>
      </c>
      <c r="D23" s="6">
        <v>3767605</v>
      </c>
      <c r="E23" s="6">
        <v>1774544</v>
      </c>
      <c r="F23" s="6">
        <v>5542149</v>
      </c>
      <c r="G23" s="6">
        <v>4730274.2</v>
      </c>
      <c r="H23" s="6">
        <v>4440978.6500000004</v>
      </c>
      <c r="I23" s="6">
        <v>811874.8</v>
      </c>
    </row>
    <row r="24" spans="2:9" x14ac:dyDescent="0.2">
      <c r="B24" s="2"/>
      <c r="C24" s="3" t="s">
        <v>27</v>
      </c>
      <c r="D24" s="6">
        <v>403620</v>
      </c>
      <c r="E24" s="6">
        <v>185800</v>
      </c>
      <c r="F24" s="6">
        <v>589420</v>
      </c>
      <c r="G24" s="6">
        <v>365089.01</v>
      </c>
      <c r="H24" s="6">
        <v>365089.01</v>
      </c>
      <c r="I24" s="6">
        <v>224330.99</v>
      </c>
    </row>
    <row r="25" spans="2:9" x14ac:dyDescent="0.2">
      <c r="B25" s="2"/>
      <c r="C25" s="3" t="s">
        <v>28</v>
      </c>
      <c r="D25" s="6">
        <v>12600</v>
      </c>
      <c r="E25" s="6">
        <v>0</v>
      </c>
      <c r="F25" s="6">
        <v>12600</v>
      </c>
      <c r="G25" s="6">
        <v>0</v>
      </c>
      <c r="H25" s="6">
        <v>0</v>
      </c>
      <c r="I25" s="6">
        <v>12600</v>
      </c>
    </row>
    <row r="26" spans="2:9" x14ac:dyDescent="0.2">
      <c r="B26" s="2"/>
      <c r="C26" s="3" t="s">
        <v>29</v>
      </c>
      <c r="D26" s="6">
        <v>2215136</v>
      </c>
      <c r="E26" s="6">
        <v>-24699.99</v>
      </c>
      <c r="F26" s="6">
        <v>2190436.0099999998</v>
      </c>
      <c r="G26" s="6">
        <v>839608.58</v>
      </c>
      <c r="H26" s="6">
        <v>839608.58</v>
      </c>
      <c r="I26" s="6">
        <v>1350827.43</v>
      </c>
    </row>
    <row r="27" spans="2:9" s="9" customFormat="1" x14ac:dyDescent="0.2">
      <c r="B27" s="32" t="s">
        <v>30</v>
      </c>
      <c r="C27" s="33"/>
      <c r="D27" s="8">
        <f>SUM(D28:D36)</f>
        <v>13870101</v>
      </c>
      <c r="E27" s="8">
        <f t="shared" ref="E27:I27" si="2">SUM(E28:E36)</f>
        <v>1887004.16</v>
      </c>
      <c r="F27" s="8">
        <f t="shared" si="2"/>
        <v>15757105.16</v>
      </c>
      <c r="G27" s="8">
        <f t="shared" si="2"/>
        <v>11832949.109999999</v>
      </c>
      <c r="H27" s="8">
        <f t="shared" si="2"/>
        <v>11337514.800000001</v>
      </c>
      <c r="I27" s="8">
        <f t="shared" si="2"/>
        <v>3924156.0499999993</v>
      </c>
    </row>
    <row r="28" spans="2:9" x14ac:dyDescent="0.2">
      <c r="B28" s="2"/>
      <c r="C28" s="3" t="s">
        <v>31</v>
      </c>
      <c r="D28" s="6">
        <v>6251795</v>
      </c>
      <c r="E28" s="6">
        <v>351150.04</v>
      </c>
      <c r="F28" s="6">
        <v>6602945.04</v>
      </c>
      <c r="G28" s="6">
        <v>5439447.4100000001</v>
      </c>
      <c r="H28" s="6">
        <v>4971158.32</v>
      </c>
      <c r="I28" s="6">
        <v>1163497.6299999999</v>
      </c>
    </row>
    <row r="29" spans="2:9" x14ac:dyDescent="0.2">
      <c r="B29" s="2"/>
      <c r="C29" s="3" t="s">
        <v>32</v>
      </c>
      <c r="D29" s="6">
        <v>419958</v>
      </c>
      <c r="E29" s="6">
        <v>-50999.97</v>
      </c>
      <c r="F29" s="6">
        <v>368958.03</v>
      </c>
      <c r="G29" s="6">
        <v>188220</v>
      </c>
      <c r="H29" s="6">
        <v>188220</v>
      </c>
      <c r="I29" s="6">
        <v>180738.03</v>
      </c>
    </row>
    <row r="30" spans="2:9" x14ac:dyDescent="0.2">
      <c r="B30" s="2"/>
      <c r="C30" s="3" t="s">
        <v>33</v>
      </c>
      <c r="D30" s="6">
        <v>973455</v>
      </c>
      <c r="E30" s="6">
        <v>31154.03</v>
      </c>
      <c r="F30" s="6">
        <v>1004609.03</v>
      </c>
      <c r="G30" s="6">
        <v>736139.43</v>
      </c>
      <c r="H30" s="6">
        <v>716139.43</v>
      </c>
      <c r="I30" s="6">
        <v>268469.59999999998</v>
      </c>
    </row>
    <row r="31" spans="2:9" x14ac:dyDescent="0.2">
      <c r="B31" s="2"/>
      <c r="C31" s="3" t="s">
        <v>34</v>
      </c>
      <c r="D31" s="6">
        <v>140910</v>
      </c>
      <c r="E31" s="6">
        <v>21600.01</v>
      </c>
      <c r="F31" s="6">
        <v>162510.01</v>
      </c>
      <c r="G31" s="6">
        <v>91031.38</v>
      </c>
      <c r="H31" s="6">
        <v>91031.38</v>
      </c>
      <c r="I31" s="6">
        <v>71478.63</v>
      </c>
    </row>
    <row r="32" spans="2:9" x14ac:dyDescent="0.2">
      <c r="B32" s="2"/>
      <c r="C32" s="3" t="s">
        <v>35</v>
      </c>
      <c r="D32" s="6">
        <v>764389</v>
      </c>
      <c r="E32" s="6">
        <v>173200.02</v>
      </c>
      <c r="F32" s="6">
        <v>937589.02</v>
      </c>
      <c r="G32" s="6">
        <v>541084.79</v>
      </c>
      <c r="H32" s="6">
        <v>539268.03</v>
      </c>
      <c r="I32" s="6">
        <v>396504.23</v>
      </c>
    </row>
    <row r="33" spans="2:9" x14ac:dyDescent="0.2">
      <c r="B33" s="2"/>
      <c r="C33" s="3" t="s">
        <v>36</v>
      </c>
      <c r="D33" s="6">
        <v>551250</v>
      </c>
      <c r="E33" s="6">
        <v>282000</v>
      </c>
      <c r="F33" s="6">
        <v>833250</v>
      </c>
      <c r="G33" s="6">
        <v>813226.64</v>
      </c>
      <c r="H33" s="6">
        <v>813226.64</v>
      </c>
      <c r="I33" s="6">
        <v>20023.36</v>
      </c>
    </row>
    <row r="34" spans="2:9" x14ac:dyDescent="0.2">
      <c r="B34" s="2"/>
      <c r="C34" s="3" t="s">
        <v>37</v>
      </c>
      <c r="D34" s="6">
        <v>655494</v>
      </c>
      <c r="E34" s="6">
        <v>235100</v>
      </c>
      <c r="F34" s="6">
        <v>890594</v>
      </c>
      <c r="G34" s="6">
        <v>539835.57999999996</v>
      </c>
      <c r="H34" s="6">
        <v>534507.12</v>
      </c>
      <c r="I34" s="6">
        <v>350758.42</v>
      </c>
    </row>
    <row r="35" spans="2:9" x14ac:dyDescent="0.2">
      <c r="B35" s="2"/>
      <c r="C35" s="3" t="s">
        <v>38</v>
      </c>
      <c r="D35" s="6">
        <v>1962450</v>
      </c>
      <c r="E35" s="6">
        <v>1269300</v>
      </c>
      <c r="F35" s="6">
        <v>3231750</v>
      </c>
      <c r="G35" s="6">
        <v>3045864.72</v>
      </c>
      <c r="H35" s="6">
        <v>3045864.72</v>
      </c>
      <c r="I35" s="6">
        <v>185885.28</v>
      </c>
    </row>
    <row r="36" spans="2:9" x14ac:dyDescent="0.2">
      <c r="B36" s="2"/>
      <c r="C36" s="3" t="s">
        <v>39</v>
      </c>
      <c r="D36" s="6">
        <v>2150400</v>
      </c>
      <c r="E36" s="6">
        <v>-425499.97</v>
      </c>
      <c r="F36" s="6">
        <v>1724900.03</v>
      </c>
      <c r="G36" s="6">
        <v>438099.16</v>
      </c>
      <c r="H36" s="6">
        <v>438099.16</v>
      </c>
      <c r="I36" s="6">
        <v>1286800.8700000001</v>
      </c>
    </row>
    <row r="37" spans="2:9" s="9" customFormat="1" x14ac:dyDescent="0.2">
      <c r="B37" s="32" t="s">
        <v>40</v>
      </c>
      <c r="C37" s="33"/>
      <c r="D37" s="8">
        <f>SUM(D38:D46)</f>
        <v>3359450</v>
      </c>
      <c r="E37" s="8">
        <f t="shared" ref="E37:I37" si="3">SUM(E38:E46)</f>
        <v>2900693.01</v>
      </c>
      <c r="F37" s="8">
        <f t="shared" si="3"/>
        <v>6260143.0099999998</v>
      </c>
      <c r="G37" s="8">
        <f t="shared" si="3"/>
        <v>4423715.7799999993</v>
      </c>
      <c r="H37" s="8">
        <f t="shared" si="3"/>
        <v>4423715.7799999993</v>
      </c>
      <c r="I37" s="8">
        <f t="shared" si="3"/>
        <v>1836427.23</v>
      </c>
    </row>
    <row r="38" spans="2:9" x14ac:dyDescent="0.2">
      <c r="B38" s="2"/>
      <c r="C38" s="3" t="s">
        <v>41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</row>
    <row r="39" spans="2:9" x14ac:dyDescent="0.2">
      <c r="B39" s="2"/>
      <c r="C39" s="3" t="s">
        <v>42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</row>
    <row r="40" spans="2:9" x14ac:dyDescent="0.2">
      <c r="B40" s="2"/>
      <c r="C40" s="3" t="s">
        <v>43</v>
      </c>
      <c r="D40" s="6">
        <v>1102500</v>
      </c>
      <c r="E40" s="6">
        <v>0</v>
      </c>
      <c r="F40" s="6">
        <v>1102500</v>
      </c>
      <c r="G40" s="6">
        <v>1044330.76</v>
      </c>
      <c r="H40" s="6">
        <v>1044330.76</v>
      </c>
      <c r="I40" s="6">
        <v>58169.24</v>
      </c>
    </row>
    <row r="41" spans="2:9" x14ac:dyDescent="0.2">
      <c r="B41" s="2"/>
      <c r="C41" s="3" t="s">
        <v>44</v>
      </c>
      <c r="D41" s="6">
        <v>460950</v>
      </c>
      <c r="E41" s="6">
        <v>1088687.01</v>
      </c>
      <c r="F41" s="6">
        <v>1549637.01</v>
      </c>
      <c r="G41" s="6">
        <v>1532739.17</v>
      </c>
      <c r="H41" s="6">
        <v>1532739.17</v>
      </c>
      <c r="I41" s="6">
        <v>16897.84</v>
      </c>
    </row>
    <row r="42" spans="2:9" x14ac:dyDescent="0.2">
      <c r="B42" s="2"/>
      <c r="C42" s="3" t="s">
        <v>45</v>
      </c>
      <c r="D42" s="6">
        <v>1780250</v>
      </c>
      <c r="E42" s="6">
        <v>1612006</v>
      </c>
      <c r="F42" s="6">
        <v>3392256</v>
      </c>
      <c r="G42" s="6">
        <v>1656999</v>
      </c>
      <c r="H42" s="6">
        <v>1656999</v>
      </c>
      <c r="I42" s="6">
        <v>1735257</v>
      </c>
    </row>
    <row r="43" spans="2:9" x14ac:dyDescent="0.2">
      <c r="B43" s="2"/>
      <c r="C43" s="3" t="s">
        <v>46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</row>
    <row r="45" spans="2:9" x14ac:dyDescent="0.2">
      <c r="B45" s="2"/>
      <c r="C45" s="3" t="s">
        <v>48</v>
      </c>
      <c r="D45" s="6">
        <v>15750</v>
      </c>
      <c r="E45" s="6">
        <v>200000</v>
      </c>
      <c r="F45" s="6">
        <v>215750</v>
      </c>
      <c r="G45" s="6">
        <v>189646.85</v>
      </c>
      <c r="H45" s="6">
        <v>189646.85</v>
      </c>
      <c r="I45" s="6">
        <v>26103.15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</row>
    <row r="47" spans="2:9" s="9" customFormat="1" x14ac:dyDescent="0.2">
      <c r="B47" s="32" t="s">
        <v>50</v>
      </c>
      <c r="C47" s="33"/>
      <c r="D47" s="8">
        <f>SUM(D48:D56)</f>
        <v>2487946</v>
      </c>
      <c r="E47" s="8">
        <f t="shared" ref="E47:I47" si="4">SUM(E48:E56)</f>
        <v>272900.05000000005</v>
      </c>
      <c r="F47" s="8">
        <f t="shared" si="4"/>
        <v>2760846.05</v>
      </c>
      <c r="G47" s="8">
        <f t="shared" si="4"/>
        <v>946427.14</v>
      </c>
      <c r="H47" s="8">
        <f t="shared" si="4"/>
        <v>946427.14</v>
      </c>
      <c r="I47" s="8">
        <f t="shared" si="4"/>
        <v>1814418.9100000001</v>
      </c>
    </row>
    <row r="48" spans="2:9" x14ac:dyDescent="0.2">
      <c r="B48" s="2"/>
      <c r="C48" s="3" t="s">
        <v>51</v>
      </c>
      <c r="D48" s="6">
        <v>617746</v>
      </c>
      <c r="E48" s="6">
        <v>32100.02</v>
      </c>
      <c r="F48" s="6">
        <v>649846.02</v>
      </c>
      <c r="G48" s="6">
        <v>194796.67</v>
      </c>
      <c r="H48" s="6">
        <v>194796.67</v>
      </c>
      <c r="I48" s="6">
        <v>455049.35</v>
      </c>
    </row>
    <row r="49" spans="2:9" x14ac:dyDescent="0.2">
      <c r="B49" s="2"/>
      <c r="C49" s="3" t="s">
        <v>52</v>
      </c>
      <c r="D49" s="6">
        <v>51450</v>
      </c>
      <c r="E49" s="6">
        <v>-5000</v>
      </c>
      <c r="F49" s="6">
        <v>46450</v>
      </c>
      <c r="G49" s="6">
        <v>0</v>
      </c>
      <c r="H49" s="6">
        <v>0</v>
      </c>
      <c r="I49" s="6">
        <v>46450</v>
      </c>
    </row>
    <row r="50" spans="2:9" x14ac:dyDescent="0.2">
      <c r="B50" s="2"/>
      <c r="C50" s="3" t="s">
        <v>53</v>
      </c>
      <c r="D50" s="6">
        <v>17850</v>
      </c>
      <c r="E50" s="6">
        <v>5000</v>
      </c>
      <c r="F50" s="6">
        <v>22850</v>
      </c>
      <c r="G50" s="6">
        <v>21576</v>
      </c>
      <c r="H50" s="6">
        <v>21576</v>
      </c>
      <c r="I50" s="6">
        <v>1274</v>
      </c>
    </row>
    <row r="51" spans="2:9" x14ac:dyDescent="0.2">
      <c r="B51" s="2"/>
      <c r="C51" s="3" t="s">
        <v>54</v>
      </c>
      <c r="D51" s="6">
        <v>1136250</v>
      </c>
      <c r="E51" s="6">
        <v>66000.02</v>
      </c>
      <c r="F51" s="6">
        <v>1202250.02</v>
      </c>
      <c r="G51" s="6">
        <v>335300</v>
      </c>
      <c r="H51" s="6">
        <v>335300</v>
      </c>
      <c r="I51" s="6">
        <v>866950.02</v>
      </c>
    </row>
    <row r="52" spans="2:9" x14ac:dyDescent="0.2">
      <c r="B52" s="2"/>
      <c r="C52" s="3" t="s">
        <v>55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</row>
    <row r="53" spans="2:9" x14ac:dyDescent="0.2">
      <c r="B53" s="2"/>
      <c r="C53" s="3" t="s">
        <v>56</v>
      </c>
      <c r="D53" s="6">
        <v>664650</v>
      </c>
      <c r="E53" s="6">
        <v>174800.01</v>
      </c>
      <c r="F53" s="6">
        <v>839450.01</v>
      </c>
      <c r="G53" s="6">
        <v>394754.47</v>
      </c>
      <c r="H53" s="6">
        <v>394754.47</v>
      </c>
      <c r="I53" s="6">
        <v>444695.54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</row>
    <row r="55" spans="2:9" x14ac:dyDescent="0.2">
      <c r="B55" s="2"/>
      <c r="C55" s="3" t="s">
        <v>58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</row>
    <row r="56" spans="2:9" x14ac:dyDescent="0.2">
      <c r="B56" s="2"/>
      <c r="C56" s="3" t="s">
        <v>59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</row>
    <row r="57" spans="2:9" s="9" customFormat="1" x14ac:dyDescent="0.2">
      <c r="B57" s="32" t="s">
        <v>60</v>
      </c>
      <c r="C57" s="33"/>
      <c r="D57" s="8">
        <f>SUM(D58:D59)</f>
        <v>12869250</v>
      </c>
      <c r="E57" s="8">
        <f t="shared" ref="E57:I57" si="5">SUM(E58:E59)</f>
        <v>2987931.84</v>
      </c>
      <c r="F57" s="8">
        <f t="shared" si="5"/>
        <v>15857181.84</v>
      </c>
      <c r="G57" s="8">
        <f t="shared" si="5"/>
        <v>4188225.7300000004</v>
      </c>
      <c r="H57" s="8">
        <f t="shared" si="5"/>
        <v>4188225.7300000004</v>
      </c>
      <c r="I57" s="8">
        <f t="shared" si="5"/>
        <v>11668956.109999999</v>
      </c>
    </row>
    <row r="58" spans="2:9" x14ac:dyDescent="0.2">
      <c r="B58" s="2"/>
      <c r="C58" s="3" t="s">
        <v>61</v>
      </c>
      <c r="D58" s="6">
        <v>89250</v>
      </c>
      <c r="E58" s="6">
        <v>4609000</v>
      </c>
      <c r="F58" s="6">
        <v>4698250</v>
      </c>
      <c r="G58" s="6">
        <v>2294863.2400000002</v>
      </c>
      <c r="H58" s="6">
        <v>2294863.2400000002</v>
      </c>
      <c r="I58" s="6">
        <v>2403386.7599999998</v>
      </c>
    </row>
    <row r="59" spans="2:9" x14ac:dyDescent="0.2">
      <c r="B59" s="2"/>
      <c r="C59" s="3" t="s">
        <v>62</v>
      </c>
      <c r="D59" s="6">
        <v>12780000</v>
      </c>
      <c r="E59" s="6">
        <v>-1621068.16</v>
      </c>
      <c r="F59" s="6">
        <v>11158931.84</v>
      </c>
      <c r="G59" s="6">
        <v>1893362.49</v>
      </c>
      <c r="H59" s="6">
        <v>1893362.49</v>
      </c>
      <c r="I59" s="6">
        <v>9265569.3499999996</v>
      </c>
    </row>
    <row r="60" spans="2:9" x14ac:dyDescent="0.2">
      <c r="B60" s="2"/>
      <c r="C60" s="3" t="s">
        <v>63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</row>
    <row r="61" spans="2:9" s="9" customFormat="1" x14ac:dyDescent="0.2">
      <c r="B61" s="32" t="s">
        <v>64</v>
      </c>
      <c r="C61" s="33"/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</row>
    <row r="69" spans="2:9" s="9" customFormat="1" x14ac:dyDescent="0.2">
      <c r="B69" s="32" t="s">
        <v>72</v>
      </c>
      <c r="C69" s="33"/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</row>
    <row r="73" spans="2:9" s="9" customFormat="1" x14ac:dyDescent="0.2">
      <c r="B73" s="32" t="s">
        <v>76</v>
      </c>
      <c r="C73" s="33"/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</row>
    <row r="74" spans="2:9" x14ac:dyDescent="0.2">
      <c r="B74" s="2"/>
      <c r="C74" s="3" t="s">
        <v>77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</row>
    <row r="75" spans="2:9" x14ac:dyDescent="0.2">
      <c r="B75" s="2"/>
      <c r="C75" s="3" t="s">
        <v>78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2:9" ht="12.75" thickBot="1" x14ac:dyDescent="0.25">
      <c r="B80" s="4"/>
      <c r="C80" s="5" t="s">
        <v>83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</row>
    <row r="81" spans="2:9" ht="12.75" thickBot="1" x14ac:dyDescent="0.25">
      <c r="B81" s="34" t="s">
        <v>84</v>
      </c>
      <c r="C81" s="35"/>
      <c r="D81" s="7">
        <f>D9+D17+D27+D37+D47+D57+D61</f>
        <v>70200000</v>
      </c>
      <c r="E81" s="7">
        <f t="shared" ref="E81:I81" si="6">E9+E17+E27+E37+E47+E57+E61</f>
        <v>22185697.859999999</v>
      </c>
      <c r="F81" s="7">
        <f t="shared" si="6"/>
        <v>92385697.859999999</v>
      </c>
      <c r="G81" s="7">
        <f t="shared" si="6"/>
        <v>59017648.780000001</v>
      </c>
      <c r="H81" s="7">
        <f t="shared" si="6"/>
        <v>58223836</v>
      </c>
      <c r="I81" s="7">
        <f t="shared" si="6"/>
        <v>33368049.080000002</v>
      </c>
    </row>
    <row r="83" spans="2:9" hidden="1" x14ac:dyDescent="0.2"/>
    <row r="84" spans="2:9" hidden="1" x14ac:dyDescent="0.2"/>
    <row r="85" spans="2:9" hidden="1" x14ac:dyDescent="0.2"/>
    <row r="86" spans="2:9" hidden="1" x14ac:dyDescent="0.2"/>
    <row r="87" spans="2:9" hidden="1" x14ac:dyDescent="0.2"/>
    <row r="88" spans="2:9" hidden="1" x14ac:dyDescent="0.2"/>
    <row r="89" spans="2:9" hidden="1" x14ac:dyDescent="0.2"/>
    <row r="90" spans="2:9" hidden="1" x14ac:dyDescent="0.2"/>
    <row r="91" spans="2:9" hidden="1" x14ac:dyDescent="0.2"/>
    <row r="92" spans="2:9" hidden="1" x14ac:dyDescent="0.2"/>
    <row r="93" spans="2:9" hidden="1" x14ac:dyDescent="0.2"/>
    <row r="94" spans="2:9" hidden="1" x14ac:dyDescent="0.2"/>
    <row r="95" spans="2:9" hidden="1" x14ac:dyDescent="0.2"/>
    <row r="96" spans="2:9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0.19685039370078741" right="0.19685039370078741" top="0.19685039370078741" bottom="0.19685039370078741" header="0.31496062992125984" footer="0.31496062992125984"/>
  <pageSetup scale="63" fitToHeight="0" orientation="portrait" r:id="rId1"/>
  <ignoredErrors>
    <ignoredError sqref="D8:H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User1</cp:lastModifiedBy>
  <cp:lastPrinted>2019-01-28T16:27:15Z</cp:lastPrinted>
  <dcterms:created xsi:type="dcterms:W3CDTF">2015-10-07T18:40:37Z</dcterms:created>
  <dcterms:modified xsi:type="dcterms:W3CDTF">2019-01-28T16:27:17Z</dcterms:modified>
</cp:coreProperties>
</file>