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15" yWindow="30" windowWidth="12915" windowHeight="9540" tabRatio="952" activeTab="8"/>
  </bookViews>
  <sheets>
    <sheet name="NOTA ESF-01" sheetId="1" r:id="rId1"/>
    <sheet name="NOTA ESF-02" sheetId="2" r:id="rId2"/>
    <sheet name="NOTA ESF-03" sheetId="3" r:id="rId3"/>
    <sheet name="NOTA ESF-04 Y ESF-05" sheetId="4" r:id="rId4"/>
    <sheet name="NOTA ESF-06 Y ESF-07" sheetId="8" r:id="rId5"/>
    <sheet name="NOTA ESF-08" sheetId="5" r:id="rId6"/>
    <sheet name="NOTA ESF-09, ESF-10 Y ESF-11" sheetId="9" r:id="rId7"/>
    <sheet name="NOTA ESF-12" sheetId="6" r:id="rId8"/>
    <sheet name="NOTA ESF-13 Y ESF-14" sheetId="7" r:id="rId9"/>
  </sheets>
  <calcPr calcId="144525"/>
</workbook>
</file>

<file path=xl/calcChain.xml><?xml version="1.0" encoding="utf-8"?>
<calcChain xmlns="http://schemas.openxmlformats.org/spreadsheetml/2006/main">
  <c r="G16" i="6" l="1"/>
  <c r="I16" i="6"/>
  <c r="J16" i="6"/>
  <c r="H14" i="3" l="1"/>
  <c r="H19" i="6" l="1"/>
  <c r="I19" i="6"/>
  <c r="J19" i="6"/>
  <c r="G19" i="6"/>
  <c r="F39" i="7" l="1"/>
  <c r="F35" i="7"/>
  <c r="F15" i="3" l="1"/>
  <c r="F16" i="3"/>
  <c r="F17" i="3"/>
  <c r="F18" i="3"/>
  <c r="F19" i="3"/>
  <c r="F21" i="3"/>
  <c r="F21" i="1"/>
  <c r="F19" i="6" l="1"/>
  <c r="F31" i="7"/>
  <c r="F42" i="7" s="1"/>
  <c r="F23" i="2" l="1"/>
  <c r="G23" i="2" l="1"/>
  <c r="F36" i="5" l="1"/>
  <c r="F17" i="5"/>
  <c r="F23" i="1"/>
  <c r="H23" i="2" l="1"/>
  <c r="F22" i="3" l="1"/>
  <c r="H22" i="3" l="1"/>
  <c r="G36" i="5" l="1"/>
  <c r="H36" i="5"/>
  <c r="H17" i="5" l="1"/>
  <c r="G17" i="5"/>
  <c r="J22" i="3" l="1"/>
  <c r="I22" i="3"/>
  <c r="G22" i="3"/>
  <c r="I23" i="2"/>
  <c r="J23" i="2"/>
</calcChain>
</file>

<file path=xl/sharedStrings.xml><?xml version="1.0" encoding="utf-8"?>
<sst xmlns="http://schemas.openxmlformats.org/spreadsheetml/2006/main" count="208" uniqueCount="129">
  <si>
    <t>Nota ESF-01 Activo - Efectivo y Equivalentes</t>
  </si>
  <si>
    <t>Cuenta</t>
  </si>
  <si>
    <t>Monto</t>
  </si>
  <si>
    <t>Tipo de Afectación</t>
  </si>
  <si>
    <t>Tipo</t>
  </si>
  <si>
    <t>Clasificación</t>
  </si>
  <si>
    <t>Vencimiento</t>
  </si>
  <si>
    <t>RECURSOS PROPIOS</t>
  </si>
  <si>
    <t>FONDO DE INFRAESTRUCTURA</t>
  </si>
  <si>
    <t>CORTO PLAZO</t>
  </si>
  <si>
    <t>A LA VISTA</t>
  </si>
  <si>
    <t>CHEQUES</t>
  </si>
  <si>
    <t>Bienes o Servicios a Recibir</t>
  </si>
  <si>
    <t>Nota ESF-02 Activo - Derechos a recibir Efectivo y Equivalentes y</t>
  </si>
  <si>
    <t>.</t>
  </si>
  <si>
    <t>DERECHOS A RECIBIR EFECTIVO O EQUIVALENTES</t>
  </si>
  <si>
    <t>GASTOS A COMPROBAR - EMPLEADOS</t>
  </si>
  <si>
    <t>CARGOS MAYORES REGISTRADOS POR BANCOS - CUENTAS BANCARIAS</t>
  </si>
  <si>
    <t>SUBSIDIO AL EMPLEO</t>
  </si>
  <si>
    <t>CONTRIBUCIONES POR COBRAR</t>
  </si>
  <si>
    <t>DERECHOS POR COBRAR</t>
  </si>
  <si>
    <t>Nota ESF-03 Activo - Deudores Diversos</t>
  </si>
  <si>
    <t>90 días</t>
  </si>
  <si>
    <t>180 días</t>
  </si>
  <si>
    <t>Menor o igual a 365 días</t>
  </si>
  <si>
    <t>Mayor a 365 días</t>
  </si>
  <si>
    <t>VENCIMIENTO</t>
  </si>
  <si>
    <t>IMPORTE</t>
  </si>
  <si>
    <t>Nota ESF-05 Activo - Almacenes</t>
  </si>
  <si>
    <t>Monto Original de la Inversión</t>
  </si>
  <si>
    <t>Depreciación del Ejercicio</t>
  </si>
  <si>
    <t>Depreciación Acumulada</t>
  </si>
  <si>
    <t>Método de Depreciación</t>
  </si>
  <si>
    <t>Tasa de Depreciación</t>
  </si>
  <si>
    <t>PROCESO</t>
  </si>
  <si>
    <t>BIENES INMUEBLES, INFRAESTRUCTURA Y CONSTRUCCIONES EN</t>
  </si>
  <si>
    <t>BIENES MUEBLES</t>
  </si>
  <si>
    <t>TERRENOS</t>
  </si>
  <si>
    <t>DIVISIÓN DE TERRENOS Y CONSTRUCCIÓN DE OBRAS DE URBANIZACIÓN</t>
  </si>
  <si>
    <t>MUEBLES DE OFICINA Y ESTANTERÍA</t>
  </si>
  <si>
    <t>EQUIPO DE CÓMPUTO Y TECNOLOGÍAS DE LA INFORMACIÓN</t>
  </si>
  <si>
    <t>OTROS MOBILIARIOS Y EQUIPOS DE ADMINISTRACIÓN</t>
  </si>
  <si>
    <t>EQUIPO MÉDICO Y DE LABORATORIO</t>
  </si>
  <si>
    <t>AUTOMÓVILES Y CAMIONES</t>
  </si>
  <si>
    <t>MAQUINARIA Y EQUIPO DE CONSTRUCCIÓN</t>
  </si>
  <si>
    <t>EQUIPO DE COMUNICACIÓN Y TELECOMUNICACIÓN</t>
  </si>
  <si>
    <t>HERRAMIENTAS Y MÁQUINAS-HERRAMIENTA</t>
  </si>
  <si>
    <t>MAQUINARIA Y EQUIPO INDUSTRIAL</t>
  </si>
  <si>
    <r>
      <t>NOTA:</t>
    </r>
    <r>
      <rPr>
        <sz val="11"/>
        <color theme="1"/>
        <rFont val="Calibri"/>
        <family val="2"/>
        <scheme val="minor"/>
      </rPr>
      <t xml:space="preserve"> CONFORME AL ACUERDO 1 APROBADO POR EL CONSEJO DE ARMONIZACIÓN CONTABLE Y PUBLICADO EN EL DIARIO OFICIAL DE LA FEDERACION EL DIA JUEVES 16 DE   </t>
    </r>
  </si>
  <si>
    <t xml:space="preserve">              MAYO DE 2013, SE DETERMINÓ QUE ES A MAS TARDAR EL 31 DE DICIEMBRE DE 2015 EL PLAZO ESTABLECIDO PARA REALIZAR LOS REGISTROS CONTABLES CON BASE EN  </t>
  </si>
  <si>
    <t>Nota ESF-08 Activo - Bienes Inmuebles y Muebles</t>
  </si>
  <si>
    <t>Nota ESF-12 Pasivo - Cuentas Por Pagar a Corto Plazo</t>
  </si>
  <si>
    <t>CUENTAS POR PAGAR A CORTO PLAZO</t>
  </si>
  <si>
    <t>SERVICIOS PERSONALES POR PAGAR A CORTO PLAZO</t>
  </si>
  <si>
    <t>Descripción</t>
  </si>
  <si>
    <t>VISTA, TAL Y COMO ARRIBA SE INTEGRA.</t>
  </si>
  <si>
    <t>Nota ESF-04 Activo - Inventarios</t>
  </si>
  <si>
    <t>ELABORACIÓN  DE BIENES.</t>
  </si>
  <si>
    <t>Nota ESF-07 Activo - Inversiones Financieras</t>
  </si>
  <si>
    <t>Nota ESF-06 Activo - Fideicomisos</t>
  </si>
  <si>
    <t xml:space="preserve">              EN TIEMPO Y FORMA CON LO ESTABLECIDO EN DICHO ACUERDO, SE ENCUENTRA EN PROCESO DE ANÁLISIS EL MÉTODO DE DEPRECIACIÓN, TASAS APLICABLES, INTEGRA-</t>
  </si>
  <si>
    <t xml:space="preserve">              CIÓN DE LISTADO DE BIENES MUEBLES E INMUEBLES Y LOS CRITERIOS DE APLICACIÓN DE LOS MISMOS.</t>
  </si>
  <si>
    <t>MANEJAN CUENTAS DE CHEQUES A LA VISTA.</t>
  </si>
  <si>
    <t>APLICABLES.</t>
  </si>
  <si>
    <t>Nota ESF-09 Activo - Bienes Intangibles y Diferidos</t>
  </si>
  <si>
    <t>Nota ESF-11 Activo - Otros Activos</t>
  </si>
  <si>
    <t>Presidencia Municipal de Zaragoza</t>
  </si>
  <si>
    <t>BANCOS MONEDA NACIONAL - CUENTAS BANCARIAS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</si>
  <si>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PRESIDENCIA MUNICIPAL DE ZARAGOZA NO CUENTA CON INVERSIONES A PLAZO, LOS RECURSOS SE ENCUENTRAN EN CUENTAS DE CHEQUES DISPONIBLES A LA</t>
    </r>
  </si>
  <si>
    <t xml:space="preserve">Presidencia Municipal de Zaragoza </t>
  </si>
  <si>
    <t>OTRAS CUENTAS POR COBRAR</t>
  </si>
  <si>
    <t>APROVECHAMIENTOS POR COBRAR</t>
  </si>
  <si>
    <t>PRODUCTOS POR COBRAR</t>
  </si>
  <si>
    <t>DEUDORES POR FONDOS ROTATORIOS - EMPLEADOS</t>
  </si>
  <si>
    <t>OTRAS CUENTAS POR COBRAR A CP -OTROS</t>
  </si>
  <si>
    <t>PRÉSTAMOS OTORGADOS A CP AL SECTOR PRIVADO - EMPLEADOS</t>
  </si>
  <si>
    <t xml:space="preserve">Nota ESF-13 Pasivo - Fondos de Bienes de Terceros y/o  </t>
  </si>
  <si>
    <t>en Garantía a Corto Plazo y Largo Plazo</t>
  </si>
  <si>
    <t>Pasivos Circulantes</t>
  </si>
  <si>
    <t xml:space="preserve">Nota ESF-14 Pasivo - Pasivos Diferidos y Otros </t>
  </si>
  <si>
    <t xml:space="preserve">              LAS REGLAS DE REGISTRO Y  VALORACIÓN DEL PATRIMONIO PARA LOS MUNICIPIOS Y SUS ENTES PÚBLICOS, MOTIVO POR EL CUAL SE ESTÁ TRABAJANDO PARA CUMPLIR</t>
  </si>
  <si>
    <t>CÁMARAS FOTOGRÁFICAS Y DE VIDEO</t>
  </si>
  <si>
    <t>EQUIPOS Y APARATOS AUDIOVISUALES</t>
  </si>
  <si>
    <t xml:space="preserve">ESTA NOTA NO LE APLICA A LA PRESIDENCIA MUNICIPAL DE ZARAGOZA, YA QUE NO RELIZA NINGÚN PROCESO DE TRANSFORMACIÓN Y/O </t>
  </si>
  <si>
    <t>ESTA NOTA NO LE APLICA A LA PRESIDENCIA MUNICIPAL DE ZARAGOZA, YA QUE NO CUENTA CON REGISTROS EN LAS CUENTAS APLICABLES.</t>
  </si>
  <si>
    <t xml:space="preserve">ESTA NOTA NO LE APLICA A LA PRESIDENCIA MUNICIPAL DE ZARAGOZA, YA QUE NO TIENE INVERSIONES FINANCIERAS, SOLO SE </t>
  </si>
  <si>
    <t>ESTA NOTA NO LE APLICA A LA PRESIDENCIA MUNICIPAL DE ZARAGOZA, YA QUE NO TIENE FIDEICOMISOS.</t>
  </si>
  <si>
    <t xml:space="preserve">ESTA NOTA NO LE APLICA A LA PRESIDENCIA MUNICIPAL DE ZARAGOZA, YA QUE NO CUENTA CON REGISTROS EN LAS CUENTAS </t>
  </si>
  <si>
    <t>Nota ESF-10 Activo - Estimaciones y Deterioros</t>
  </si>
  <si>
    <t>OTROS EQUIPOS DE TRANSPORTE</t>
  </si>
  <si>
    <t>MAQUINARIA Y EQUIPO AGROPECUARIO</t>
  </si>
  <si>
    <t>CARROCERIAS Y REMOLQUES</t>
  </si>
  <si>
    <t>APARATOS DEPORTIVOS</t>
  </si>
  <si>
    <t>CB0013</t>
  </si>
  <si>
    <t>CUENTAS POR PAGAR SECRETARIA DE FINANZAS</t>
  </si>
  <si>
    <t>OTROS PASIVOS A CORTO PLAZO</t>
  </si>
  <si>
    <t>INGRESOS POR CLASIFICAR</t>
  </si>
  <si>
    <t>CONSTR. SW OBRAS PARA EL ABASTECIMIENTO DE AGUYA, PETROLEO,</t>
  </si>
  <si>
    <t>GAS, ELCTRICIDAD Y TELECOMUNICACIONES EN PROCESO</t>
  </si>
  <si>
    <t>CB0075</t>
  </si>
  <si>
    <t>EDIFICIOS NO HABITACIONALES</t>
  </si>
  <si>
    <t>PASIVOS DIFERIDOS A CORTO PLAZO</t>
  </si>
  <si>
    <t>INGRESOS POR DAP NO REGISTRADO</t>
  </si>
  <si>
    <t>CB0077</t>
  </si>
  <si>
    <t>CB0078</t>
  </si>
  <si>
    <t>CB0079</t>
  </si>
  <si>
    <t>FORTALECIMIENTO MUNICIPAL 2018</t>
  </si>
  <si>
    <t>INFRAESTRUCTURA MUNICIPAL 2018</t>
  </si>
  <si>
    <t>MUNICIPIO DE ZARAGOZA COAHUILA</t>
  </si>
  <si>
    <t>FONDO DE FORTALECIMIENTO</t>
  </si>
  <si>
    <t>SERFIN CUENTA PUENTE INGRESOS</t>
  </si>
  <si>
    <t>PDR 2017</t>
  </si>
  <si>
    <t>CB0080</t>
  </si>
  <si>
    <t>FONDO FORTALECE-E 2018 UNIDAD DEPORTICA</t>
  </si>
  <si>
    <t>CB0081</t>
  </si>
  <si>
    <t>PROYECTO DESARROLLO REGIONAL 2018 AUDITORIO</t>
  </si>
  <si>
    <t>CB0082</t>
  </si>
  <si>
    <t>AGUINALDOS 2018</t>
  </si>
  <si>
    <t>CB0083</t>
  </si>
  <si>
    <t>MUNICIPIO DE ZARAGOZA COAHUILA FERIA 2018</t>
  </si>
  <si>
    <t>PROVEDORES POR PAGAR A CORTO PLAZO</t>
  </si>
  <si>
    <t>CONTRATISTAS (OBRA) POR PAGAR A CORTO PLAZO</t>
  </si>
  <si>
    <t>RETENCIONES Y CONTRIBUCIONES POR PAGAR A CORTO PLAZO</t>
  </si>
  <si>
    <t>OTRAS CUENTAS POR PAGAR A CORTO PLAZO</t>
  </si>
  <si>
    <t>al 31 de Diciembre de 2018</t>
  </si>
  <si>
    <t>TOTAL AL 31 DE DICIEMBRE DE 2018</t>
  </si>
  <si>
    <t>TOTAL BANCOS MONEDA NACIONAL AL 31 DE DICIEMBRE 2018</t>
  </si>
  <si>
    <t>TOTAL AL 31 DE DICIEMBRE 2018</t>
  </si>
  <si>
    <t>TOTAL PASIVOS DIFERIDOS Y OTROS PASIVOS CIRCULANTES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</si>
</sst>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4" fontId="0" fillId="0" borderId="0" xfId="0" applyNumberFormat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8" xfId="0" applyFont="1" applyBorder="1"/>
    <xf numFmtId="4" fontId="2" fillId="0" borderId="0" xfId="0" applyNumberFormat="1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2" fillId="0" borderId="6" xfId="0" applyFont="1" applyFill="1" applyBorder="1"/>
    <xf numFmtId="0" fontId="2" fillId="0" borderId="11" xfId="0" applyFont="1" applyFill="1" applyBorder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" fontId="2" fillId="0" borderId="13" xfId="0" applyNumberFormat="1" applyFont="1" applyBorder="1"/>
    <xf numFmtId="4" fontId="2" fillId="0" borderId="5" xfId="0" applyNumberFormat="1" applyFont="1" applyBorder="1"/>
    <xf numFmtId="0" fontId="2" fillId="0" borderId="5" xfId="0" applyFont="1" applyBorder="1" applyAlignment="1">
      <alignment horizontal="left"/>
    </xf>
    <xf numFmtId="0" fontId="3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2" fillId="0" borderId="0" xfId="0" applyNumberFormat="1" applyFont="1" applyFill="1" applyBorder="1"/>
    <xf numFmtId="4" fontId="2" fillId="0" borderId="5" xfId="0" applyNumberFormat="1" applyFont="1" applyFill="1" applyBorder="1"/>
    <xf numFmtId="4" fontId="3" fillId="0" borderId="12" xfId="0" applyNumberFormat="1" applyFont="1" applyFill="1" applyBorder="1"/>
    <xf numFmtId="4" fontId="2" fillId="0" borderId="8" xfId="0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4" fillId="0" borderId="0" xfId="0" applyFont="1" applyFill="1" applyAlignment="1"/>
    <xf numFmtId="0" fontId="0" fillId="0" borderId="0" xfId="0" applyFont="1" applyFill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0" fillId="0" borderId="0" xfId="0" applyNumberFormat="1"/>
    <xf numFmtId="4" fontId="2" fillId="0" borderId="0" xfId="0" applyNumberFormat="1" applyFont="1" applyBorder="1" applyAlignment="1">
      <alignment horizontal="right"/>
    </xf>
    <xf numFmtId="4" fontId="3" fillId="0" borderId="19" xfId="0" applyNumberFormat="1" applyFont="1" applyFill="1" applyBorder="1"/>
    <xf numFmtId="4" fontId="3" fillId="0" borderId="18" xfId="0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Fill="1" applyBorder="1"/>
    <xf numFmtId="0" fontId="3" fillId="0" borderId="0" xfId="0" applyFont="1" applyBorder="1" applyAlignment="1"/>
    <xf numFmtId="0" fontId="0" fillId="0" borderId="0" xfId="0" applyFill="1"/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7" xfId="0" applyFont="1" applyFill="1" applyBorder="1"/>
    <xf numFmtId="0" fontId="2" fillId="0" borderId="13" xfId="0" applyFont="1" applyFill="1" applyBorder="1"/>
    <xf numFmtId="4" fontId="2" fillId="0" borderId="13" xfId="0" applyNumberFormat="1" applyFont="1" applyFill="1" applyBorder="1"/>
    <xf numFmtId="0" fontId="3" fillId="0" borderId="7" xfId="0" applyFont="1" applyFill="1" applyBorder="1"/>
    <xf numFmtId="0" fontId="2" fillId="0" borderId="5" xfId="0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right"/>
    </xf>
    <xf numFmtId="4" fontId="3" fillId="0" borderId="12" xfId="0" applyNumberFormat="1" applyFont="1" applyFill="1" applyBorder="1" applyAlignment="1">
      <alignment horizontal="right"/>
    </xf>
    <xf numFmtId="4" fontId="2" fillId="0" borderId="8" xfId="1" applyNumberFormat="1" applyFont="1" applyFill="1" applyBorder="1"/>
    <xf numFmtId="0" fontId="2" fillId="0" borderId="9" xfId="0" applyFont="1" applyFill="1" applyBorder="1"/>
    <xf numFmtId="4" fontId="2" fillId="0" borderId="5" xfId="1" applyNumberFormat="1" applyFont="1" applyFill="1" applyBorder="1"/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4" fontId="3" fillId="0" borderId="5" xfId="0" applyNumberFormat="1" applyFont="1" applyFill="1" applyBorder="1"/>
    <xf numFmtId="0" fontId="6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0" fontId="3" fillId="0" borderId="7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/>
    </xf>
    <xf numFmtId="4" fontId="3" fillId="0" borderId="20" xfId="0" applyNumberFormat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4" fontId="3" fillId="0" borderId="17" xfId="1" applyNumberFormat="1" applyFont="1" applyFill="1" applyBorder="1"/>
    <xf numFmtId="4" fontId="3" fillId="0" borderId="0" xfId="1" applyNumberFormat="1" applyFont="1" applyFill="1" applyBorder="1"/>
    <xf numFmtId="4" fontId="3" fillId="0" borderId="12" xfId="1" applyNumberFormat="1" applyFon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904876</xdr:colOff>
      <xdr:row>2</xdr:row>
      <xdr:rowOff>34393</xdr:rowOff>
    </xdr:from>
    <xdr:to>
      <xdr:col>9</xdr:col>
      <xdr:colOff>762000</xdr:colOff>
      <xdr:row>7</xdr:row>
      <xdr:rowOff>161925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7201" y="415393"/>
          <a:ext cx="1714499" cy="1280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65810</xdr:colOff>
      <xdr:row>7</xdr:row>
      <xdr:rowOff>142875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589810" cy="1295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171451</xdr:colOff>
      <xdr:row>2</xdr:row>
      <xdr:rowOff>34393</xdr:rowOff>
    </xdr:from>
    <xdr:to>
      <xdr:col>9</xdr:col>
      <xdr:colOff>923925</xdr:colOff>
      <xdr:row>7</xdr:row>
      <xdr:rowOff>114300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1" y="415393"/>
          <a:ext cx="1714499" cy="1280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65810</xdr:colOff>
      <xdr:row>7</xdr:row>
      <xdr:rowOff>95250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589810" cy="129540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171451</xdr:colOff>
      <xdr:row>2</xdr:row>
      <xdr:rowOff>53443</xdr:rowOff>
    </xdr:from>
    <xdr:to>
      <xdr:col>9</xdr:col>
      <xdr:colOff>923925</xdr:colOff>
      <xdr:row>7</xdr:row>
      <xdr:rowOff>133350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1" y="434443"/>
          <a:ext cx="1714499" cy="1280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2</xdr:col>
      <xdr:colOff>65810</xdr:colOff>
      <xdr:row>7</xdr:row>
      <xdr:rowOff>114300</xdr:rowOff>
    </xdr:to>
    <xdr:pic>
      <xdr:nvPicPr>
        <xdr:cNvPr id="7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0050"/>
          <a:ext cx="1589810" cy="1295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352426</xdr:colOff>
      <xdr:row>2</xdr:row>
      <xdr:rowOff>34393</xdr:rowOff>
    </xdr:from>
    <xdr:to>
      <xdr:col>9</xdr:col>
      <xdr:colOff>910664</xdr:colOff>
      <xdr:row>6</xdr:row>
      <xdr:rowOff>159782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1" y="415393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1</xdr:col>
      <xdr:colOff>647701</xdr:colOff>
      <xdr:row>6</xdr:row>
      <xdr:rowOff>138994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1000"/>
          <a:ext cx="1409700" cy="11486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1581150</xdr:colOff>
      <xdr:row>2</xdr:row>
      <xdr:rowOff>34393</xdr:rowOff>
    </xdr:from>
    <xdr:to>
      <xdr:col>7</xdr:col>
      <xdr:colOff>253438</xdr:colOff>
      <xdr:row>7</xdr:row>
      <xdr:rowOff>16907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15393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</xdr:row>
      <xdr:rowOff>0</xdr:rowOff>
    </xdr:from>
    <xdr:to>
      <xdr:col>1</xdr:col>
      <xdr:colOff>714375</xdr:colOff>
      <xdr:row>6</xdr:row>
      <xdr:rowOff>186619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0"/>
          <a:ext cx="1409700" cy="1148644"/>
        </a:xfrm>
        <a:prstGeom prst="rect">
          <a:avLst/>
        </a:prstGeom>
      </xdr:spPr>
    </xdr:pic>
    <xdr:clientData/>
  </xdr:twoCellAnchor>
  <xdr:twoCellAnchor editAs="oneCell">
    <xdr:from>
      <xdr:col>5</xdr:col>
      <xdr:colOff>1552575</xdr:colOff>
      <xdr:row>29</xdr:row>
      <xdr:rowOff>34393</xdr:rowOff>
    </xdr:from>
    <xdr:to>
      <xdr:col>7</xdr:col>
      <xdr:colOff>224863</xdr:colOff>
      <xdr:row>34</xdr:row>
      <xdr:rowOff>16907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575891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647700</xdr:colOff>
      <xdr:row>33</xdr:row>
      <xdr:rowOff>186619</xdr:rowOff>
    </xdr:to>
    <xdr:pic>
      <xdr:nvPicPr>
        <xdr:cNvPr id="9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24525"/>
          <a:ext cx="1409700" cy="11486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1581150</xdr:colOff>
      <xdr:row>2</xdr:row>
      <xdr:rowOff>43918</xdr:rowOff>
    </xdr:from>
    <xdr:to>
      <xdr:col>7</xdr:col>
      <xdr:colOff>253438</xdr:colOff>
      <xdr:row>7</xdr:row>
      <xdr:rowOff>26432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2491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</xdr:row>
      <xdr:rowOff>0</xdr:rowOff>
    </xdr:from>
    <xdr:to>
      <xdr:col>1</xdr:col>
      <xdr:colOff>685800</xdr:colOff>
      <xdr:row>6</xdr:row>
      <xdr:rowOff>186619</xdr:rowOff>
    </xdr:to>
    <xdr:pic>
      <xdr:nvPicPr>
        <xdr:cNvPr id="6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1000"/>
          <a:ext cx="1409700" cy="11486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1581150</xdr:colOff>
      <xdr:row>24</xdr:row>
      <xdr:rowOff>43918</xdr:rowOff>
    </xdr:from>
    <xdr:to>
      <xdr:col>7</xdr:col>
      <xdr:colOff>253438</xdr:colOff>
      <xdr:row>29</xdr:row>
      <xdr:rowOff>26432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815943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647700</xdr:colOff>
      <xdr:row>28</xdr:row>
      <xdr:rowOff>186619</xdr:rowOff>
    </xdr:to>
    <xdr:pic>
      <xdr:nvPicPr>
        <xdr:cNvPr id="9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2025"/>
          <a:ext cx="1409700" cy="11486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428625</xdr:colOff>
      <xdr:row>2</xdr:row>
      <xdr:rowOff>34394</xdr:rowOff>
    </xdr:from>
    <xdr:to>
      <xdr:col>9</xdr:col>
      <xdr:colOff>945775</xdr:colOff>
      <xdr:row>6</xdr:row>
      <xdr:rowOff>176731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415394"/>
          <a:ext cx="1479175" cy="11043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609600</xdr:colOff>
      <xdr:row>6</xdr:row>
      <xdr:rowOff>155575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371600" cy="1117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1581150</xdr:colOff>
      <xdr:row>2</xdr:row>
      <xdr:rowOff>43918</xdr:rowOff>
    </xdr:from>
    <xdr:to>
      <xdr:col>7</xdr:col>
      <xdr:colOff>253438</xdr:colOff>
      <xdr:row>7</xdr:row>
      <xdr:rowOff>26432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42491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647700</xdr:colOff>
      <xdr:row>6</xdr:row>
      <xdr:rowOff>186619</xdr:rowOff>
    </xdr:to>
    <xdr:pic>
      <xdr:nvPicPr>
        <xdr:cNvPr id="6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409700" cy="11486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1581150</xdr:colOff>
      <xdr:row>16</xdr:row>
      <xdr:rowOff>43918</xdr:rowOff>
    </xdr:from>
    <xdr:to>
      <xdr:col>7</xdr:col>
      <xdr:colOff>253438</xdr:colOff>
      <xdr:row>21</xdr:row>
      <xdr:rowOff>26432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3291943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647700</xdr:colOff>
      <xdr:row>20</xdr:row>
      <xdr:rowOff>186619</xdr:rowOff>
    </xdr:to>
    <xdr:pic>
      <xdr:nvPicPr>
        <xdr:cNvPr id="11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8025"/>
          <a:ext cx="1409700" cy="1148644"/>
        </a:xfrm>
        <a:prstGeom prst="rect">
          <a:avLst/>
        </a:prstGeom>
      </xdr:spPr>
    </xdr:pic>
    <xdr:clientData/>
  </xdr:twoCellAnchor>
  <xdr:twoCellAnchor editAs="oneCell">
    <xdr:from>
      <xdr:col>5</xdr:col>
      <xdr:colOff>1581150</xdr:colOff>
      <xdr:row>30</xdr:row>
      <xdr:rowOff>43918</xdr:rowOff>
    </xdr:from>
    <xdr:to>
      <xdr:col>7</xdr:col>
      <xdr:colOff>253438</xdr:colOff>
      <xdr:row>35</xdr:row>
      <xdr:rowOff>26432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615896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647700</xdr:colOff>
      <xdr:row>34</xdr:row>
      <xdr:rowOff>186619</xdr:rowOff>
    </xdr:to>
    <xdr:pic>
      <xdr:nvPicPr>
        <xdr:cNvPr id="13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15050"/>
          <a:ext cx="1409700" cy="11486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2</xdr:row>
      <xdr:rowOff>15343</xdr:rowOff>
    </xdr:from>
    <xdr:to>
      <xdr:col>9</xdr:col>
      <xdr:colOff>939238</xdr:colOff>
      <xdr:row>6</xdr:row>
      <xdr:rowOff>140732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96343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9525</xdr:rowOff>
    </xdr:from>
    <xdr:to>
      <xdr:col>1</xdr:col>
      <xdr:colOff>647700</xdr:colOff>
      <xdr:row>6</xdr:row>
      <xdr:rowOff>148519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5"/>
          <a:ext cx="1409700" cy="11486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1685925</xdr:colOff>
      <xdr:row>18</xdr:row>
      <xdr:rowOff>43918</xdr:rowOff>
    </xdr:from>
    <xdr:to>
      <xdr:col>5</xdr:col>
      <xdr:colOff>1215463</xdr:colOff>
      <xdr:row>22</xdr:row>
      <xdr:rowOff>169307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72056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381000</xdr:colOff>
      <xdr:row>22</xdr:row>
      <xdr:rowOff>138994</xdr:rowOff>
    </xdr:to>
    <xdr:pic>
      <xdr:nvPicPr>
        <xdr:cNvPr id="6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6650"/>
          <a:ext cx="1409700" cy="1148644"/>
        </a:xfrm>
        <a:prstGeom prst="rect">
          <a:avLst/>
        </a:prstGeom>
      </xdr:spPr>
    </xdr:pic>
    <xdr:clientData/>
  </xdr:twoCellAnchor>
  <xdr:twoCellAnchor editAs="oneCell">
    <xdr:from>
      <xdr:col>4</xdr:col>
      <xdr:colOff>1685925</xdr:colOff>
      <xdr:row>2</xdr:row>
      <xdr:rowOff>43918</xdr:rowOff>
    </xdr:from>
    <xdr:to>
      <xdr:col>5</xdr:col>
      <xdr:colOff>1215463</xdr:colOff>
      <xdr:row>6</xdr:row>
      <xdr:rowOff>169307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424918"/>
          <a:ext cx="1520263" cy="11350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381000</xdr:colOff>
      <xdr:row>6</xdr:row>
      <xdr:rowOff>138994</xdr:rowOff>
    </xdr:to>
    <xdr:pic>
      <xdr:nvPicPr>
        <xdr:cNvPr id="9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409700" cy="1148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1"/>
  <sheetViews>
    <sheetView workbookViewId="0">
      <selection activeCell="A29" sqref="A1:J29"/>
    </sheetView>
  </sheetViews>
  <sheetFormatPr baseColWidth="10" defaultRowHeight="15" x14ac:dyDescent="0.25"/>
  <cols>
    <col min="3" max="3" width="15.85546875" customWidth="1"/>
    <col min="4" max="4" width="11.85546875" customWidth="1"/>
    <col min="5" max="5" width="14.28515625" customWidth="1"/>
    <col min="6" max="6" width="14.42578125" bestFit="1" customWidth="1"/>
    <col min="7" max="7" width="28.28515625" customWidth="1"/>
    <col min="8" max="8" width="14.5703125" customWidth="1"/>
    <col min="9" max="9" width="13.28515625" customWidth="1"/>
    <col min="10" max="10" width="12.42578125" bestFit="1" customWidth="1"/>
    <col min="12" max="12" width="11.7109375" bestFit="1" customWidth="1"/>
    <col min="13" max="13" width="12.42578125" bestFit="1" customWidth="1"/>
  </cols>
  <sheetData>
    <row r="3" spans="1:12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96"/>
      <c r="J3" s="96"/>
    </row>
    <row r="4" spans="1:12" ht="18.75" x14ac:dyDescent="0.3">
      <c r="A4" s="97" t="s">
        <v>0</v>
      </c>
      <c r="B4" s="97"/>
      <c r="C4" s="97"/>
      <c r="D4" s="97"/>
      <c r="E4" s="97"/>
      <c r="F4" s="97"/>
      <c r="G4" s="97"/>
      <c r="H4" s="97"/>
      <c r="I4" s="97"/>
      <c r="J4" s="97"/>
      <c r="L4" s="54"/>
    </row>
    <row r="5" spans="1:12" ht="18.75" x14ac:dyDescent="0.3">
      <c r="A5" s="97" t="s">
        <v>124</v>
      </c>
      <c r="B5" s="97"/>
      <c r="C5" s="97"/>
      <c r="D5" s="97"/>
      <c r="E5" s="97"/>
      <c r="F5" s="97"/>
      <c r="G5" s="97"/>
      <c r="H5" s="97"/>
      <c r="I5" s="97"/>
      <c r="J5" s="97"/>
      <c r="L5" s="54"/>
    </row>
    <row r="6" spans="1:12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L6" s="54"/>
    </row>
    <row r="7" spans="1:12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  <c r="L7" s="54"/>
    </row>
    <row r="8" spans="1:12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L8" s="54"/>
    </row>
    <row r="9" spans="1:12" ht="15.75" thickBot="1" x14ac:dyDescent="0.3">
      <c r="A9" s="4" t="s">
        <v>1</v>
      </c>
      <c r="B9" s="93" t="s">
        <v>54</v>
      </c>
      <c r="C9" s="94"/>
      <c r="D9" s="94"/>
      <c r="E9" s="95"/>
      <c r="F9" s="5" t="s">
        <v>2</v>
      </c>
      <c r="G9" s="4" t="s">
        <v>3</v>
      </c>
      <c r="H9" s="15" t="s">
        <v>4</v>
      </c>
      <c r="I9" s="16" t="s">
        <v>5</v>
      </c>
      <c r="J9" s="17" t="s">
        <v>6</v>
      </c>
      <c r="K9" s="44"/>
      <c r="L9" s="2"/>
    </row>
    <row r="10" spans="1:12" x14ac:dyDescent="0.25">
      <c r="A10" s="43"/>
      <c r="B10" s="39"/>
      <c r="C10" s="40"/>
      <c r="D10" s="40"/>
      <c r="E10" s="41"/>
      <c r="F10" s="40"/>
      <c r="G10" s="43"/>
      <c r="H10" s="44"/>
      <c r="I10" s="45"/>
      <c r="J10" s="46"/>
    </row>
    <row r="11" spans="1:12" x14ac:dyDescent="0.25">
      <c r="A11" s="47">
        <v>1112105</v>
      </c>
      <c r="B11" s="48" t="s">
        <v>67</v>
      </c>
      <c r="C11" s="8"/>
      <c r="D11" s="8"/>
      <c r="E11" s="9"/>
      <c r="F11" s="35"/>
      <c r="G11" s="6"/>
      <c r="H11" s="18"/>
      <c r="I11" s="19"/>
      <c r="J11" s="46"/>
    </row>
    <row r="12" spans="1:12" x14ac:dyDescent="0.25">
      <c r="A12" s="6" t="s">
        <v>93</v>
      </c>
      <c r="B12" s="7" t="s">
        <v>110</v>
      </c>
      <c r="C12" s="8"/>
      <c r="D12" s="8"/>
      <c r="E12" s="9"/>
      <c r="F12" s="35">
        <v>202.77</v>
      </c>
      <c r="G12" s="6" t="s">
        <v>7</v>
      </c>
      <c r="H12" s="18"/>
      <c r="I12" s="19"/>
      <c r="J12" s="46"/>
    </row>
    <row r="13" spans="1:12" x14ac:dyDescent="0.25">
      <c r="A13" s="6" t="s">
        <v>99</v>
      </c>
      <c r="B13" s="7" t="s">
        <v>111</v>
      </c>
      <c r="C13" s="8"/>
      <c r="D13" s="8"/>
      <c r="E13" s="9"/>
      <c r="F13" s="35">
        <v>0</v>
      </c>
      <c r="G13" s="6" t="s">
        <v>7</v>
      </c>
      <c r="H13" s="18" t="s">
        <v>11</v>
      </c>
      <c r="I13" s="19" t="s">
        <v>9</v>
      </c>
      <c r="J13" s="20" t="s">
        <v>10</v>
      </c>
    </row>
    <row r="14" spans="1:12" x14ac:dyDescent="0.25">
      <c r="A14" s="6" t="s">
        <v>103</v>
      </c>
      <c r="B14" s="7" t="s">
        <v>106</v>
      </c>
      <c r="C14" s="8"/>
      <c r="D14" s="8"/>
      <c r="E14" s="9"/>
      <c r="F14" s="35">
        <v>0</v>
      </c>
      <c r="G14" s="6" t="s">
        <v>109</v>
      </c>
      <c r="H14" s="18" t="s">
        <v>11</v>
      </c>
      <c r="I14" s="19" t="s">
        <v>9</v>
      </c>
      <c r="J14" s="20" t="s">
        <v>10</v>
      </c>
    </row>
    <row r="15" spans="1:12" x14ac:dyDescent="0.25">
      <c r="A15" s="6" t="s">
        <v>104</v>
      </c>
      <c r="B15" s="7" t="s">
        <v>107</v>
      </c>
      <c r="C15" s="8"/>
      <c r="D15" s="8"/>
      <c r="E15" s="9"/>
      <c r="F15" s="35">
        <v>0</v>
      </c>
      <c r="G15" s="6" t="s">
        <v>8</v>
      </c>
      <c r="H15" s="18" t="s">
        <v>11</v>
      </c>
      <c r="I15" s="19" t="s">
        <v>9</v>
      </c>
      <c r="J15" s="20" t="s">
        <v>10</v>
      </c>
    </row>
    <row r="16" spans="1:12" x14ac:dyDescent="0.25">
      <c r="A16" s="6" t="s">
        <v>105</v>
      </c>
      <c r="B16" s="7" t="s">
        <v>108</v>
      </c>
      <c r="C16" s="8"/>
      <c r="D16" s="8"/>
      <c r="E16" s="9"/>
      <c r="F16" s="35">
        <v>313215.13</v>
      </c>
      <c r="G16" s="6" t="s">
        <v>7</v>
      </c>
      <c r="H16" s="18" t="s">
        <v>11</v>
      </c>
      <c r="I16" s="19" t="s">
        <v>9</v>
      </c>
      <c r="J16" s="20" t="s">
        <v>10</v>
      </c>
    </row>
    <row r="17" spans="1:10" x14ac:dyDescent="0.25">
      <c r="A17" s="6" t="s">
        <v>112</v>
      </c>
      <c r="B17" s="7" t="s">
        <v>113</v>
      </c>
      <c r="C17" s="8"/>
      <c r="D17" s="8"/>
      <c r="E17" s="9"/>
      <c r="F17" s="35">
        <v>0</v>
      </c>
      <c r="G17" s="6"/>
      <c r="H17" s="18"/>
      <c r="I17" s="19"/>
      <c r="J17" s="20"/>
    </row>
    <row r="18" spans="1:10" x14ac:dyDescent="0.25">
      <c r="A18" s="6" t="s">
        <v>114</v>
      </c>
      <c r="B18" s="7" t="s">
        <v>115</v>
      </c>
      <c r="C18" s="8"/>
      <c r="D18" s="8"/>
      <c r="E18" s="9"/>
      <c r="F18" s="35">
        <v>0</v>
      </c>
      <c r="G18" s="6"/>
      <c r="H18" s="18"/>
      <c r="I18" s="19"/>
      <c r="J18" s="20"/>
    </row>
    <row r="19" spans="1:10" x14ac:dyDescent="0.25">
      <c r="A19" s="6" t="s">
        <v>116</v>
      </c>
      <c r="B19" s="7" t="s">
        <v>117</v>
      </c>
      <c r="C19" s="8"/>
      <c r="D19" s="8"/>
      <c r="E19" s="9"/>
      <c r="F19" s="35">
        <v>0</v>
      </c>
      <c r="G19" s="6"/>
      <c r="H19" s="18"/>
      <c r="I19" s="19"/>
      <c r="J19" s="20"/>
    </row>
    <row r="20" spans="1:10" x14ac:dyDescent="0.25">
      <c r="A20" s="6" t="s">
        <v>118</v>
      </c>
      <c r="B20" s="7" t="s">
        <v>119</v>
      </c>
      <c r="C20" s="8"/>
      <c r="D20" s="8"/>
      <c r="E20" s="9"/>
      <c r="F20" s="35">
        <v>0</v>
      </c>
      <c r="G20" s="6"/>
      <c r="H20" s="18"/>
      <c r="I20" s="19"/>
      <c r="J20" s="20"/>
    </row>
    <row r="21" spans="1:10" ht="15.75" thickBot="1" x14ac:dyDescent="0.3">
      <c r="A21" s="6"/>
      <c r="B21" s="90" t="s">
        <v>125</v>
      </c>
      <c r="C21" s="91"/>
      <c r="D21" s="91"/>
      <c r="E21" s="92"/>
      <c r="F21" s="87">
        <f>SUM(F12:F20)</f>
        <v>313417.90000000002</v>
      </c>
      <c r="G21" s="6"/>
      <c r="H21" s="21"/>
      <c r="I21" s="22"/>
      <c r="J21" s="23"/>
    </row>
    <row r="22" spans="1:10" x14ac:dyDescent="0.25">
      <c r="A22" s="6"/>
      <c r="B22" s="51"/>
      <c r="C22" s="52"/>
      <c r="D22" s="52"/>
      <c r="E22" s="53"/>
      <c r="F22" s="88"/>
      <c r="G22" s="6"/>
      <c r="H22" s="21"/>
      <c r="I22" s="22"/>
      <c r="J22" s="23"/>
    </row>
    <row r="23" spans="1:10" ht="15.75" thickBot="1" x14ac:dyDescent="0.3">
      <c r="A23" s="6"/>
      <c r="B23" s="90" t="s">
        <v>126</v>
      </c>
      <c r="C23" s="91"/>
      <c r="D23" s="91"/>
      <c r="E23" s="92"/>
      <c r="F23" s="89">
        <f>+F21</f>
        <v>313417.90000000002</v>
      </c>
      <c r="G23" s="6"/>
      <c r="H23" s="21"/>
      <c r="I23" s="22"/>
      <c r="J23" s="23"/>
    </row>
    <row r="24" spans="1:10" ht="15.75" thickTop="1" x14ac:dyDescent="0.25">
      <c r="A24" s="6"/>
      <c r="B24" s="39"/>
      <c r="C24" s="40"/>
      <c r="D24" s="40"/>
      <c r="E24" s="41"/>
      <c r="F24" s="88"/>
      <c r="G24" s="6"/>
      <c r="H24" s="21"/>
      <c r="I24" s="22"/>
      <c r="J24" s="23"/>
    </row>
    <row r="25" spans="1:10" ht="15.75" thickBot="1" x14ac:dyDescent="0.3">
      <c r="A25" s="11"/>
      <c r="B25" s="12"/>
      <c r="C25" s="13" t="s">
        <v>14</v>
      </c>
      <c r="D25" s="13"/>
      <c r="E25" s="14"/>
      <c r="F25" s="13"/>
      <c r="G25" s="11"/>
      <c r="H25" s="24"/>
      <c r="I25" s="25"/>
      <c r="J25" s="26"/>
    </row>
    <row r="27" spans="1:10" x14ac:dyDescent="0.25">
      <c r="A27" t="s">
        <v>68</v>
      </c>
    </row>
    <row r="28" spans="1:10" x14ac:dyDescent="0.25">
      <c r="A28" t="s">
        <v>55</v>
      </c>
    </row>
    <row r="30" spans="1:10" x14ac:dyDescent="0.25">
      <c r="F30" s="1"/>
    </row>
    <row r="31" spans="1:10" x14ac:dyDescent="0.25">
      <c r="F31" s="1"/>
    </row>
  </sheetData>
  <mergeCells count="6">
    <mergeCell ref="B23:E23"/>
    <mergeCell ref="B21:E21"/>
    <mergeCell ref="B9:E9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workbookViewId="0">
      <selection activeCell="A28" sqref="A1:J28"/>
    </sheetView>
  </sheetViews>
  <sheetFormatPr baseColWidth="10" defaultRowHeight="15" x14ac:dyDescent="0.25"/>
  <cols>
    <col min="5" max="5" width="21.140625" customWidth="1"/>
    <col min="6" max="6" width="17.140625" customWidth="1"/>
    <col min="7" max="7" width="14.42578125" bestFit="1" customWidth="1"/>
    <col min="8" max="10" width="14.42578125" customWidth="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3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96"/>
      <c r="J3" s="96"/>
    </row>
    <row r="4" spans="1:13" ht="18.75" x14ac:dyDescent="0.3">
      <c r="A4" s="97" t="s">
        <v>13</v>
      </c>
      <c r="B4" s="97"/>
      <c r="C4" s="97"/>
      <c r="D4" s="97"/>
      <c r="E4" s="97"/>
      <c r="F4" s="97"/>
      <c r="G4" s="97"/>
      <c r="H4" s="97"/>
      <c r="I4" s="97"/>
      <c r="J4" s="97"/>
    </row>
    <row r="5" spans="1:13" ht="18.75" x14ac:dyDescent="0.3">
      <c r="A5" s="97" t="s">
        <v>12</v>
      </c>
      <c r="B5" s="97"/>
      <c r="C5" s="97"/>
      <c r="D5" s="97"/>
      <c r="E5" s="97"/>
      <c r="F5" s="97"/>
      <c r="G5" s="97"/>
      <c r="H5" s="97"/>
      <c r="I5" s="97"/>
      <c r="J5" s="97"/>
    </row>
    <row r="6" spans="1:13" ht="18.75" x14ac:dyDescent="0.3">
      <c r="A6" s="97" t="s">
        <v>124</v>
      </c>
      <c r="B6" s="97"/>
      <c r="C6" s="97"/>
      <c r="D6" s="97"/>
      <c r="E6" s="97"/>
      <c r="F6" s="97"/>
      <c r="G6" s="97"/>
      <c r="H6" s="97"/>
      <c r="I6" s="97"/>
      <c r="J6" s="97"/>
    </row>
    <row r="7" spans="1:13" x14ac:dyDescent="0.25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3" ht="15.75" thickBot="1" x14ac:dyDescent="0.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 ht="15.75" thickBot="1" x14ac:dyDescent="0.3">
      <c r="A9" s="16" t="s">
        <v>1</v>
      </c>
      <c r="B9" s="101" t="s">
        <v>54</v>
      </c>
      <c r="C9" s="102"/>
      <c r="D9" s="102"/>
      <c r="E9" s="103"/>
      <c r="F9" s="17">
        <v>2018</v>
      </c>
      <c r="G9" s="86">
        <v>2017</v>
      </c>
      <c r="H9" s="86">
        <v>2016</v>
      </c>
      <c r="I9" s="16">
        <v>2015</v>
      </c>
      <c r="J9" s="85">
        <v>2014</v>
      </c>
    </row>
    <row r="10" spans="1:13" x14ac:dyDescent="0.25">
      <c r="A10" s="22"/>
      <c r="B10" s="64"/>
      <c r="C10" s="21"/>
      <c r="D10" s="21"/>
      <c r="E10" s="23"/>
      <c r="F10" s="23"/>
      <c r="G10" s="65"/>
      <c r="H10" s="35"/>
      <c r="I10" s="66"/>
      <c r="J10" s="36"/>
    </row>
    <row r="11" spans="1:13" x14ac:dyDescent="0.25">
      <c r="A11" s="22"/>
      <c r="B11" s="67" t="s">
        <v>15</v>
      </c>
      <c r="C11" s="21"/>
      <c r="D11" s="21"/>
      <c r="E11" s="23"/>
      <c r="F11" s="23"/>
      <c r="G11" s="22"/>
      <c r="H11" s="35"/>
      <c r="I11" s="36"/>
      <c r="J11" s="36"/>
    </row>
    <row r="12" spans="1:13" x14ac:dyDescent="0.25">
      <c r="A12" s="68">
        <v>11229</v>
      </c>
      <c r="B12" s="64" t="s">
        <v>70</v>
      </c>
      <c r="C12" s="21"/>
      <c r="D12" s="21"/>
      <c r="E12" s="23"/>
      <c r="F12" s="69">
        <v>0</v>
      </c>
      <c r="G12" s="69">
        <v>0</v>
      </c>
      <c r="H12" s="69">
        <v>0</v>
      </c>
      <c r="I12" s="35">
        <v>-963121</v>
      </c>
      <c r="J12" s="36">
        <v>-963121</v>
      </c>
      <c r="L12" s="35"/>
      <c r="M12" s="1"/>
    </row>
    <row r="13" spans="1:13" x14ac:dyDescent="0.25">
      <c r="A13" s="68">
        <v>11239208</v>
      </c>
      <c r="B13" s="64" t="s">
        <v>16</v>
      </c>
      <c r="C13" s="21"/>
      <c r="D13" s="21"/>
      <c r="E13" s="23"/>
      <c r="F13" s="69">
        <v>0</v>
      </c>
      <c r="G13" s="69">
        <v>0</v>
      </c>
      <c r="H13" s="69">
        <v>0</v>
      </c>
      <c r="I13" s="35">
        <v>0</v>
      </c>
      <c r="J13" s="36">
        <v>1950.86</v>
      </c>
    </row>
    <row r="14" spans="1:13" x14ac:dyDescent="0.25">
      <c r="A14" s="68">
        <v>11239505</v>
      </c>
      <c r="B14" s="64" t="s">
        <v>17</v>
      </c>
      <c r="C14" s="21"/>
      <c r="D14" s="21"/>
      <c r="E14" s="23"/>
      <c r="F14" s="69">
        <v>0.03</v>
      </c>
      <c r="G14" s="69">
        <v>0</v>
      </c>
      <c r="H14" s="69">
        <v>0</v>
      </c>
      <c r="I14" s="35">
        <v>2057256.03</v>
      </c>
      <c r="J14" s="36">
        <v>1025160.23</v>
      </c>
    </row>
    <row r="15" spans="1:13" x14ac:dyDescent="0.25">
      <c r="A15" s="68">
        <v>1123961</v>
      </c>
      <c r="B15" s="64" t="s">
        <v>18</v>
      </c>
      <c r="C15" s="21"/>
      <c r="D15" s="21"/>
      <c r="E15" s="23"/>
      <c r="F15" s="69">
        <v>9273.4699999999993</v>
      </c>
      <c r="G15" s="69">
        <v>99545.47</v>
      </c>
      <c r="H15" s="69">
        <v>1500833</v>
      </c>
      <c r="I15" s="35">
        <v>1288458</v>
      </c>
      <c r="J15" s="36">
        <v>1057654</v>
      </c>
    </row>
    <row r="16" spans="1:13" x14ac:dyDescent="0.25">
      <c r="A16" s="68">
        <v>11241</v>
      </c>
      <c r="B16" s="64" t="s">
        <v>19</v>
      </c>
      <c r="C16" s="21"/>
      <c r="D16" s="21"/>
      <c r="E16" s="23"/>
      <c r="F16" s="69">
        <v>0</v>
      </c>
      <c r="G16" s="69">
        <v>0</v>
      </c>
      <c r="H16" s="69">
        <v>5469979.4699999997</v>
      </c>
      <c r="I16" s="35">
        <v>5469979.4699999997</v>
      </c>
      <c r="J16" s="36">
        <v>5469979.4699999997</v>
      </c>
    </row>
    <row r="17" spans="1:10" x14ac:dyDescent="0.25">
      <c r="A17" s="68">
        <v>11243</v>
      </c>
      <c r="B17" s="64" t="s">
        <v>20</v>
      </c>
      <c r="C17" s="21"/>
      <c r="D17" s="21"/>
      <c r="E17" s="23"/>
      <c r="F17" s="69">
        <v>0</v>
      </c>
      <c r="G17" s="69">
        <v>0</v>
      </c>
      <c r="H17" s="69">
        <v>-154221.71</v>
      </c>
      <c r="I17" s="35">
        <v>-154221.71</v>
      </c>
      <c r="J17" s="36">
        <v>-154221.71</v>
      </c>
    </row>
    <row r="18" spans="1:10" x14ac:dyDescent="0.25">
      <c r="A18" s="68">
        <v>11244</v>
      </c>
      <c r="B18" s="64" t="s">
        <v>72</v>
      </c>
      <c r="C18" s="21"/>
      <c r="D18" s="21"/>
      <c r="E18" s="23"/>
      <c r="F18" s="69">
        <v>0</v>
      </c>
      <c r="G18" s="69">
        <v>0</v>
      </c>
      <c r="H18" s="69">
        <v>5552</v>
      </c>
      <c r="I18" s="35">
        <v>5552</v>
      </c>
      <c r="J18" s="36">
        <v>5552</v>
      </c>
    </row>
    <row r="19" spans="1:10" x14ac:dyDescent="0.25">
      <c r="A19" s="68">
        <v>11245</v>
      </c>
      <c r="B19" s="64" t="s">
        <v>71</v>
      </c>
      <c r="C19" s="21"/>
      <c r="D19" s="21"/>
      <c r="E19" s="23"/>
      <c r="F19" s="69">
        <v>0</v>
      </c>
      <c r="G19" s="69">
        <v>0</v>
      </c>
      <c r="H19" s="69">
        <v>107981.7</v>
      </c>
      <c r="I19" s="35">
        <v>107981.7</v>
      </c>
      <c r="J19" s="36">
        <v>107981.7</v>
      </c>
    </row>
    <row r="20" spans="1:10" x14ac:dyDescent="0.25">
      <c r="A20" s="68">
        <v>1125108</v>
      </c>
      <c r="B20" s="64" t="s">
        <v>73</v>
      </c>
      <c r="C20" s="21"/>
      <c r="D20" s="21"/>
      <c r="E20" s="23"/>
      <c r="F20" s="69">
        <v>0</v>
      </c>
      <c r="G20" s="69">
        <v>0</v>
      </c>
      <c r="H20" s="69">
        <v>3909.53</v>
      </c>
      <c r="I20" s="35">
        <v>-54.47</v>
      </c>
      <c r="J20" s="36">
        <v>-53.42</v>
      </c>
    </row>
    <row r="21" spans="1:10" x14ac:dyDescent="0.25">
      <c r="A21" s="68">
        <v>1126208</v>
      </c>
      <c r="B21" s="64" t="s">
        <v>75</v>
      </c>
      <c r="C21" s="21"/>
      <c r="D21" s="21"/>
      <c r="E21" s="23"/>
      <c r="F21" s="69">
        <v>1300</v>
      </c>
      <c r="G21" s="69">
        <v>0</v>
      </c>
      <c r="H21" s="69">
        <v>38740</v>
      </c>
      <c r="I21" s="35">
        <v>20000</v>
      </c>
      <c r="J21" s="36">
        <v>0</v>
      </c>
    </row>
    <row r="22" spans="1:10" x14ac:dyDescent="0.25">
      <c r="A22" s="68">
        <v>1129910</v>
      </c>
      <c r="B22" s="64" t="s">
        <v>74</v>
      </c>
      <c r="C22" s="21"/>
      <c r="D22" s="21"/>
      <c r="E22" s="23"/>
      <c r="F22" s="69">
        <v>0</v>
      </c>
      <c r="G22" s="69">
        <v>0</v>
      </c>
      <c r="H22" s="69">
        <v>716933.94</v>
      </c>
      <c r="I22" s="35">
        <v>716933.94</v>
      </c>
      <c r="J22" s="36">
        <v>716933.94</v>
      </c>
    </row>
    <row r="23" spans="1:10" ht="15.75" thickBot="1" x14ac:dyDescent="0.3">
      <c r="A23" s="22"/>
      <c r="B23" s="98" t="s">
        <v>127</v>
      </c>
      <c r="C23" s="99"/>
      <c r="D23" s="99"/>
      <c r="E23" s="100"/>
      <c r="F23" s="70">
        <f>SUM(F12:F22)</f>
        <v>10573.5</v>
      </c>
      <c r="G23" s="70">
        <f>SUM(G12:G22)</f>
        <v>99545.47</v>
      </c>
      <c r="H23" s="57">
        <f>SUM(H12:H22)</f>
        <v>7689707.9299999997</v>
      </c>
      <c r="I23" s="37">
        <f>SUM(I12:I22)</f>
        <v>8548763.9600000009</v>
      </c>
      <c r="J23" s="37">
        <f>SUM(J12:J22)</f>
        <v>7267816.0700000003</v>
      </c>
    </row>
    <row r="24" spans="1:10" ht="15.75" thickTop="1" x14ac:dyDescent="0.25">
      <c r="A24" s="22"/>
      <c r="B24" s="64"/>
      <c r="C24" s="21"/>
      <c r="D24" s="21"/>
      <c r="E24" s="23"/>
      <c r="F24" s="23"/>
      <c r="G24" s="22"/>
      <c r="H24" s="35"/>
      <c r="I24" s="36"/>
      <c r="J24" s="36"/>
    </row>
    <row r="25" spans="1:10" x14ac:dyDescent="0.25">
      <c r="A25" s="22"/>
      <c r="B25" s="64"/>
      <c r="C25" s="21"/>
      <c r="D25" s="21"/>
      <c r="E25" s="23"/>
      <c r="F25" s="23"/>
      <c r="G25" s="22"/>
      <c r="H25" s="71"/>
      <c r="I25" s="22"/>
      <c r="J25" s="22"/>
    </row>
    <row r="26" spans="1:10" ht="15.75" thickBot="1" x14ac:dyDescent="0.3">
      <c r="A26" s="25"/>
      <c r="B26" s="72"/>
      <c r="C26" s="24"/>
      <c r="D26" s="24"/>
      <c r="E26" s="26"/>
      <c r="F26" s="26"/>
      <c r="G26" s="25"/>
      <c r="H26" s="26"/>
      <c r="I26" s="25"/>
      <c r="J26" s="25"/>
    </row>
    <row r="28" spans="1:10" x14ac:dyDescent="0.25">
      <c r="G28" s="10"/>
    </row>
  </sheetData>
  <mergeCells count="6">
    <mergeCell ref="B23:E23"/>
    <mergeCell ref="A3:J3"/>
    <mergeCell ref="A4:J4"/>
    <mergeCell ref="A6:J6"/>
    <mergeCell ref="B9:E9"/>
    <mergeCell ref="A5:J5"/>
  </mergeCells>
  <pageMargins left="0.7" right="0.7" top="0.75" bottom="0.75" header="0.3" footer="0.3"/>
  <pageSetup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30"/>
  <sheetViews>
    <sheetView workbookViewId="0">
      <selection activeCell="A26" sqref="A1:J26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10" width="14.42578125" customWidth="1"/>
    <col min="11" max="11" width="13" customWidth="1"/>
    <col min="16" max="16" width="12.42578125" bestFit="1" customWidth="1"/>
  </cols>
  <sheetData>
    <row r="3" spans="1:17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96"/>
      <c r="J3" s="96"/>
    </row>
    <row r="4" spans="1:17" ht="18.75" x14ac:dyDescent="0.3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</row>
    <row r="5" spans="1:17" ht="18.75" x14ac:dyDescent="0.3">
      <c r="A5" s="97" t="s">
        <v>124</v>
      </c>
      <c r="B5" s="97"/>
      <c r="C5" s="97"/>
      <c r="D5" s="97"/>
      <c r="E5" s="97"/>
      <c r="F5" s="97"/>
      <c r="G5" s="97"/>
      <c r="H5" s="97"/>
      <c r="I5" s="97"/>
      <c r="J5" s="97"/>
    </row>
    <row r="6" spans="1:17" ht="18.75" x14ac:dyDescent="0.3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7" ht="15.75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7" ht="15.75" thickBot="1" x14ac:dyDescent="0.3">
      <c r="A8" s="104" t="s">
        <v>1</v>
      </c>
      <c r="B8" s="106" t="s">
        <v>54</v>
      </c>
      <c r="C8" s="107"/>
      <c r="D8" s="107"/>
      <c r="E8" s="108"/>
      <c r="F8" s="104" t="s">
        <v>27</v>
      </c>
      <c r="G8" s="93" t="s">
        <v>26</v>
      </c>
      <c r="H8" s="94"/>
      <c r="I8" s="94"/>
      <c r="J8" s="95"/>
    </row>
    <row r="9" spans="1:17" ht="26.25" thickBot="1" x14ac:dyDescent="0.3">
      <c r="A9" s="105"/>
      <c r="B9" s="109"/>
      <c r="C9" s="110"/>
      <c r="D9" s="110"/>
      <c r="E9" s="111"/>
      <c r="F9" s="105"/>
      <c r="G9" s="33" t="s">
        <v>22</v>
      </c>
      <c r="H9" s="34" t="s">
        <v>23</v>
      </c>
      <c r="I9" s="33" t="s">
        <v>24</v>
      </c>
      <c r="J9" s="34" t="s">
        <v>25</v>
      </c>
    </row>
    <row r="10" spans="1:17" x14ac:dyDescent="0.25">
      <c r="A10" s="6"/>
      <c r="B10" s="7"/>
      <c r="C10" s="8"/>
      <c r="D10" s="8"/>
      <c r="E10" s="9"/>
      <c r="F10" s="10"/>
      <c r="G10" s="29"/>
      <c r="H10" s="10"/>
      <c r="I10" s="29"/>
      <c r="J10" s="29"/>
    </row>
    <row r="11" spans="1:17" x14ac:dyDescent="0.25">
      <c r="A11" s="6"/>
      <c r="B11" s="32" t="s">
        <v>15</v>
      </c>
      <c r="C11" s="8"/>
      <c r="D11" s="8"/>
      <c r="E11" s="9"/>
      <c r="F11" s="35"/>
      <c r="G11" s="30"/>
      <c r="H11" s="10"/>
      <c r="I11" s="30"/>
      <c r="J11" s="30"/>
      <c r="M11" s="1"/>
    </row>
    <row r="12" spans="1:17" x14ac:dyDescent="0.25">
      <c r="A12" s="31">
        <v>11239208</v>
      </c>
      <c r="B12" s="7" t="s">
        <v>16</v>
      </c>
      <c r="C12" s="8"/>
      <c r="D12" s="8"/>
      <c r="E12" s="9"/>
      <c r="F12" s="69">
        <v>0</v>
      </c>
      <c r="G12" s="36">
        <v>0</v>
      </c>
      <c r="H12" s="36">
        <v>0</v>
      </c>
      <c r="I12" s="36">
        <v>0</v>
      </c>
      <c r="J12" s="36">
        <v>0</v>
      </c>
      <c r="K12" s="1"/>
      <c r="L12" s="1"/>
      <c r="M12" s="55"/>
      <c r="N12" s="8"/>
      <c r="O12" s="8"/>
      <c r="P12" s="55"/>
      <c r="Q12" s="2"/>
    </row>
    <row r="13" spans="1:17" x14ac:dyDescent="0.25">
      <c r="A13" s="31">
        <v>11239505</v>
      </c>
      <c r="B13" s="7" t="s">
        <v>17</v>
      </c>
      <c r="C13" s="8"/>
      <c r="D13" s="8"/>
      <c r="E13" s="9"/>
      <c r="F13" s="69">
        <v>0.03</v>
      </c>
      <c r="G13" s="36">
        <v>0.02</v>
      </c>
      <c r="H13" s="36">
        <v>0.01</v>
      </c>
      <c r="I13" s="35">
        <v>0</v>
      </c>
      <c r="J13" s="36">
        <v>0</v>
      </c>
      <c r="K13" s="1"/>
      <c r="L13" s="1"/>
      <c r="M13" s="55"/>
      <c r="N13" s="8"/>
      <c r="O13" s="8"/>
      <c r="P13" s="55"/>
      <c r="Q13" s="2"/>
    </row>
    <row r="14" spans="1:17" x14ac:dyDescent="0.25">
      <c r="A14" s="31">
        <v>1123961</v>
      </c>
      <c r="B14" s="7" t="s">
        <v>18</v>
      </c>
      <c r="C14" s="8"/>
      <c r="D14" s="8"/>
      <c r="E14" s="9"/>
      <c r="F14" s="69">
        <v>9273.4699999999993</v>
      </c>
      <c r="G14" s="36">
        <v>0</v>
      </c>
      <c r="H14" s="36">
        <f>11233.47-1960</f>
        <v>9273.4699999999993</v>
      </c>
      <c r="I14" s="35">
        <v>0</v>
      </c>
      <c r="J14" s="36">
        <v>0</v>
      </c>
      <c r="K14" s="1"/>
      <c r="L14" s="1"/>
      <c r="M14" s="55"/>
      <c r="N14" s="8"/>
      <c r="O14" s="8"/>
      <c r="P14" s="55"/>
      <c r="Q14" s="2"/>
    </row>
    <row r="15" spans="1:17" x14ac:dyDescent="0.25">
      <c r="A15" s="31">
        <v>11241</v>
      </c>
      <c r="B15" s="7" t="s">
        <v>19</v>
      </c>
      <c r="C15" s="8"/>
      <c r="D15" s="8"/>
      <c r="E15" s="9"/>
      <c r="F15" s="69">
        <f t="shared" ref="F15:F21" si="0">SUM(G15:J15)</f>
        <v>0</v>
      </c>
      <c r="G15" s="36">
        <v>0</v>
      </c>
      <c r="H15" s="35">
        <v>0</v>
      </c>
      <c r="I15" s="36">
        <v>0</v>
      </c>
      <c r="J15" s="36">
        <v>0</v>
      </c>
      <c r="K15" s="1"/>
      <c r="L15" s="1"/>
      <c r="M15" s="55"/>
      <c r="N15" s="8"/>
      <c r="O15" s="8"/>
      <c r="P15" s="55"/>
      <c r="Q15" s="2"/>
    </row>
    <row r="16" spans="1:17" x14ac:dyDescent="0.25">
      <c r="A16" s="31">
        <v>11243</v>
      </c>
      <c r="B16" s="7" t="s">
        <v>20</v>
      </c>
      <c r="C16" s="8"/>
      <c r="D16" s="8"/>
      <c r="E16" s="9"/>
      <c r="F16" s="69">
        <f t="shared" si="0"/>
        <v>0</v>
      </c>
      <c r="G16" s="36">
        <v>0</v>
      </c>
      <c r="H16" s="35">
        <v>0</v>
      </c>
      <c r="I16" s="36">
        <v>0</v>
      </c>
      <c r="J16" s="36">
        <v>0</v>
      </c>
      <c r="K16" s="1"/>
      <c r="L16" s="1"/>
      <c r="M16" s="55"/>
      <c r="N16" s="8"/>
      <c r="O16" s="8"/>
      <c r="P16" s="55"/>
      <c r="Q16" s="2"/>
    </row>
    <row r="17" spans="1:17" x14ac:dyDescent="0.25">
      <c r="A17" s="31">
        <v>11244</v>
      </c>
      <c r="B17" s="7" t="s">
        <v>72</v>
      </c>
      <c r="C17" s="8"/>
      <c r="D17" s="8"/>
      <c r="E17" s="9"/>
      <c r="F17" s="69">
        <f t="shared" si="0"/>
        <v>0</v>
      </c>
      <c r="G17" s="36">
        <v>0</v>
      </c>
      <c r="H17" s="35">
        <v>0</v>
      </c>
      <c r="I17" s="36">
        <v>0</v>
      </c>
      <c r="J17" s="36">
        <v>0</v>
      </c>
      <c r="K17" s="1"/>
      <c r="L17" s="1"/>
      <c r="M17" s="55"/>
      <c r="N17" s="8"/>
      <c r="O17" s="8"/>
      <c r="P17" s="55"/>
      <c r="Q17" s="2"/>
    </row>
    <row r="18" spans="1:17" x14ac:dyDescent="0.25">
      <c r="A18" s="31">
        <v>11245</v>
      </c>
      <c r="B18" s="7" t="s">
        <v>71</v>
      </c>
      <c r="C18" s="8"/>
      <c r="D18" s="8"/>
      <c r="E18" s="9"/>
      <c r="F18" s="69">
        <f t="shared" si="0"/>
        <v>0</v>
      </c>
      <c r="G18" s="36">
        <v>0</v>
      </c>
      <c r="H18" s="35">
        <v>0</v>
      </c>
      <c r="I18" s="36">
        <v>0</v>
      </c>
      <c r="J18" s="36">
        <v>0</v>
      </c>
      <c r="K18" s="1"/>
      <c r="L18" s="1"/>
      <c r="M18" s="55"/>
      <c r="N18" s="8"/>
      <c r="O18" s="8"/>
      <c r="P18" s="55"/>
      <c r="Q18" s="2"/>
    </row>
    <row r="19" spans="1:17" x14ac:dyDescent="0.25">
      <c r="A19" s="31">
        <v>1125108</v>
      </c>
      <c r="B19" s="7" t="s">
        <v>73</v>
      </c>
      <c r="C19" s="8"/>
      <c r="D19" s="8"/>
      <c r="E19" s="9"/>
      <c r="F19" s="69">
        <f t="shared" si="0"/>
        <v>0</v>
      </c>
      <c r="G19" s="36">
        <v>0</v>
      </c>
      <c r="H19" s="35">
        <v>0</v>
      </c>
      <c r="I19" s="36">
        <v>0</v>
      </c>
      <c r="J19" s="36">
        <v>0</v>
      </c>
      <c r="K19" s="1"/>
      <c r="L19" s="1"/>
      <c r="M19" s="55"/>
      <c r="N19" s="8"/>
      <c r="O19" s="8"/>
      <c r="P19" s="55"/>
      <c r="Q19" s="2"/>
    </row>
    <row r="20" spans="1:17" x14ac:dyDescent="0.25">
      <c r="A20" s="31">
        <v>1126208</v>
      </c>
      <c r="B20" s="7" t="s">
        <v>75</v>
      </c>
      <c r="C20" s="8"/>
      <c r="D20" s="8"/>
      <c r="E20" s="9"/>
      <c r="F20" s="69">
        <v>1300</v>
      </c>
      <c r="G20" s="36">
        <v>0</v>
      </c>
      <c r="H20" s="36">
        <v>0</v>
      </c>
      <c r="I20" s="36">
        <v>1300</v>
      </c>
      <c r="J20" s="36">
        <v>0</v>
      </c>
      <c r="K20" s="1"/>
      <c r="L20" s="1"/>
      <c r="M20" s="55"/>
      <c r="N20" s="8"/>
      <c r="O20" s="8"/>
      <c r="P20" s="55"/>
      <c r="Q20" s="2"/>
    </row>
    <row r="21" spans="1:17" x14ac:dyDescent="0.25">
      <c r="A21" s="31">
        <v>1129910</v>
      </c>
      <c r="B21" s="7" t="s">
        <v>74</v>
      </c>
      <c r="C21" s="8"/>
      <c r="D21" s="8"/>
      <c r="E21" s="9"/>
      <c r="F21" s="69">
        <f t="shared" si="0"/>
        <v>0</v>
      </c>
      <c r="G21" s="36">
        <v>0</v>
      </c>
      <c r="H21" s="35">
        <v>0</v>
      </c>
      <c r="I21" s="36">
        <v>0</v>
      </c>
      <c r="J21" s="36">
        <v>0</v>
      </c>
      <c r="K21" s="1"/>
      <c r="L21" s="1"/>
      <c r="M21" s="55"/>
      <c r="N21" s="8"/>
      <c r="O21" s="8"/>
      <c r="P21" s="55"/>
      <c r="Q21" s="2"/>
    </row>
    <row r="22" spans="1:17" ht="15.75" thickBot="1" x14ac:dyDescent="0.3">
      <c r="A22" s="6"/>
      <c r="B22" s="90" t="s">
        <v>127</v>
      </c>
      <c r="C22" s="91"/>
      <c r="D22" s="91"/>
      <c r="E22" s="92"/>
      <c r="F22" s="37">
        <f>SUM(F12:F21)</f>
        <v>10573.5</v>
      </c>
      <c r="G22" s="37">
        <f>SUM(G12:G21)</f>
        <v>0.02</v>
      </c>
      <c r="H22" s="37">
        <f>SUM(H12:H21)</f>
        <v>9273.48</v>
      </c>
      <c r="I22" s="37">
        <f>SUM(I12:I21)</f>
        <v>1300</v>
      </c>
      <c r="J22" s="37">
        <f>SUM(J12:J21)</f>
        <v>0</v>
      </c>
      <c r="K22" s="1"/>
      <c r="L22" s="1"/>
      <c r="M22" s="55"/>
    </row>
    <row r="23" spans="1:17" ht="15.75" thickTop="1" x14ac:dyDescent="0.25">
      <c r="A23" s="6"/>
      <c r="B23" s="7"/>
      <c r="C23" s="8"/>
      <c r="D23" s="8"/>
      <c r="E23" s="9"/>
      <c r="F23" s="35"/>
      <c r="G23" s="36"/>
      <c r="H23" s="35"/>
      <c r="I23" s="36"/>
      <c r="J23" s="36"/>
      <c r="K23" s="1"/>
    </row>
    <row r="24" spans="1:17" x14ac:dyDescent="0.25">
      <c r="A24" s="6"/>
      <c r="B24" s="7"/>
      <c r="C24" s="8"/>
      <c r="D24" s="8"/>
      <c r="E24" s="9"/>
      <c r="F24" s="73"/>
      <c r="G24" s="6"/>
      <c r="H24" s="21"/>
      <c r="I24" s="22"/>
      <c r="J24" s="22"/>
    </row>
    <row r="25" spans="1:17" ht="15.75" thickBot="1" x14ac:dyDescent="0.3">
      <c r="A25" s="11"/>
      <c r="B25" s="12"/>
      <c r="C25" s="13"/>
      <c r="D25" s="13"/>
      <c r="E25" s="14"/>
      <c r="F25" s="11"/>
      <c r="G25" s="11"/>
      <c r="H25" s="24"/>
      <c r="I25" s="25"/>
      <c r="J25" s="25"/>
    </row>
    <row r="28" spans="1:17" x14ac:dyDescent="0.25">
      <c r="A28" s="61"/>
      <c r="B28" s="61"/>
      <c r="C28" s="61"/>
      <c r="F28" s="1"/>
    </row>
    <row r="29" spans="1:17" x14ac:dyDescent="0.25">
      <c r="F29" s="1"/>
      <c r="H29" s="1"/>
    </row>
    <row r="30" spans="1:17" x14ac:dyDescent="0.25">
      <c r="F30" s="1"/>
    </row>
  </sheetData>
  <mergeCells count="8">
    <mergeCell ref="A3:J3"/>
    <mergeCell ref="A4:J4"/>
    <mergeCell ref="A5:J5"/>
    <mergeCell ref="B22:E22"/>
    <mergeCell ref="G8:J8"/>
    <mergeCell ref="A8:A9"/>
    <mergeCell ref="B8:E9"/>
    <mergeCell ref="F8:F9"/>
  </mergeCells>
  <pageMargins left="0.7" right="0.7" top="0.75" bottom="0.75" header="0.3" footer="0.3"/>
  <pageSetup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8"/>
  <sheetViews>
    <sheetView workbookViewId="0">
      <selection activeCell="A39" sqref="A1:J39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10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49"/>
      <c r="J3" s="49"/>
    </row>
    <row r="4" spans="1:10" ht="18.75" x14ac:dyDescent="0.3">
      <c r="A4" s="97" t="s">
        <v>56</v>
      </c>
      <c r="B4" s="97"/>
      <c r="C4" s="97"/>
      <c r="D4" s="97"/>
      <c r="E4" s="97"/>
      <c r="F4" s="97"/>
      <c r="G4" s="97"/>
      <c r="H4" s="97"/>
    </row>
    <row r="5" spans="1:10" ht="18.75" x14ac:dyDescent="0.3">
      <c r="A5" s="97" t="s">
        <v>124</v>
      </c>
      <c r="B5" s="97"/>
      <c r="C5" s="97"/>
      <c r="D5" s="97"/>
      <c r="E5" s="97"/>
      <c r="F5" s="97"/>
      <c r="G5" s="97"/>
      <c r="H5" s="97"/>
    </row>
    <row r="6" spans="1:10" x14ac:dyDescent="0.25">
      <c r="A6" s="27"/>
      <c r="B6" s="27"/>
      <c r="C6" s="27"/>
      <c r="D6" s="27"/>
      <c r="E6" s="27"/>
      <c r="F6" s="27"/>
      <c r="G6" s="27"/>
    </row>
    <row r="7" spans="1:10" x14ac:dyDescent="0.25">
      <c r="A7" s="27"/>
      <c r="B7" s="27"/>
      <c r="C7" s="27"/>
      <c r="D7" s="27"/>
      <c r="E7" s="27"/>
      <c r="F7" s="27"/>
      <c r="G7" s="27"/>
    </row>
    <row r="8" spans="1:10" x14ac:dyDescent="0.25">
      <c r="A8" s="27"/>
      <c r="B8" s="27"/>
      <c r="C8" s="27"/>
      <c r="D8" s="27"/>
      <c r="E8" s="27"/>
      <c r="F8" s="27"/>
      <c r="G8" s="27"/>
    </row>
    <row r="9" spans="1:10" x14ac:dyDescent="0.25">
      <c r="A9" s="27"/>
      <c r="B9" s="27"/>
      <c r="C9" s="27"/>
      <c r="D9" s="27"/>
      <c r="E9" s="27"/>
      <c r="F9" s="27"/>
      <c r="G9" s="27"/>
    </row>
    <row r="10" spans="1:10" x14ac:dyDescent="0.25">
      <c r="A10" s="42" t="s">
        <v>83</v>
      </c>
      <c r="B10" s="27"/>
      <c r="C10" s="27"/>
      <c r="D10" s="27"/>
      <c r="E10" s="27"/>
      <c r="F10" s="27"/>
      <c r="G10" s="27"/>
    </row>
    <row r="11" spans="1:10" x14ac:dyDescent="0.25">
      <c r="A11" s="42" t="s">
        <v>57</v>
      </c>
      <c r="B11" s="27"/>
      <c r="C11" s="27"/>
      <c r="D11" s="27"/>
      <c r="E11" s="27"/>
      <c r="F11" s="27"/>
      <c r="G11" s="27"/>
    </row>
    <row r="12" spans="1:10" x14ac:dyDescent="0.25">
      <c r="A12" s="27"/>
      <c r="B12" s="27"/>
      <c r="C12" s="27"/>
      <c r="D12" s="27"/>
      <c r="E12" s="27"/>
      <c r="F12" s="27"/>
      <c r="G12" s="27"/>
    </row>
    <row r="13" spans="1:10" x14ac:dyDescent="0.25">
      <c r="A13" s="27"/>
      <c r="B13" s="27"/>
      <c r="C13" s="27"/>
      <c r="D13" s="27"/>
      <c r="E13" s="27"/>
      <c r="F13" s="27"/>
      <c r="G13" s="27"/>
    </row>
    <row r="14" spans="1:10" x14ac:dyDescent="0.25">
      <c r="A14" s="27"/>
      <c r="B14" s="27"/>
      <c r="C14" s="27"/>
      <c r="D14" s="27"/>
      <c r="E14" s="27"/>
      <c r="F14" s="27"/>
      <c r="G14" s="27"/>
    </row>
    <row r="15" spans="1:10" x14ac:dyDescent="0.25">
      <c r="A15" s="27"/>
      <c r="B15" s="27"/>
      <c r="C15" s="27"/>
      <c r="D15" s="27"/>
      <c r="E15" s="27"/>
      <c r="F15" s="27"/>
      <c r="G15" s="27"/>
    </row>
    <row r="16" spans="1:10" x14ac:dyDescent="0.25">
      <c r="A16" s="27"/>
      <c r="B16" s="27"/>
      <c r="C16" s="27"/>
      <c r="D16" s="27"/>
      <c r="E16" s="27"/>
      <c r="F16" s="27"/>
      <c r="G16" s="27"/>
    </row>
    <row r="17" spans="1:8" x14ac:dyDescent="0.25">
      <c r="A17" s="27"/>
      <c r="B17" s="27"/>
      <c r="C17" s="27"/>
      <c r="D17" s="27"/>
      <c r="E17" s="27"/>
      <c r="F17" s="27"/>
      <c r="G17" s="27"/>
    </row>
    <row r="18" spans="1:8" x14ac:dyDescent="0.25">
      <c r="A18" s="27"/>
      <c r="B18" s="27"/>
      <c r="C18" s="27"/>
      <c r="D18" s="27"/>
      <c r="E18" s="27"/>
      <c r="F18" s="27"/>
      <c r="G18" s="27"/>
    </row>
    <row r="19" spans="1:8" x14ac:dyDescent="0.25">
      <c r="A19" s="27"/>
      <c r="B19" s="27"/>
      <c r="C19" s="27"/>
      <c r="D19" s="27"/>
      <c r="E19" s="27"/>
      <c r="F19" s="27"/>
      <c r="G19" s="27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2" spans="1:8" x14ac:dyDescent="0.25">
      <c r="A22" s="27"/>
      <c r="B22" s="27"/>
      <c r="C22" s="27"/>
      <c r="D22" s="27"/>
      <c r="E22" s="27"/>
      <c r="F22" s="27"/>
      <c r="G22" s="27"/>
    </row>
    <row r="23" spans="1:8" x14ac:dyDescent="0.25">
      <c r="A23" s="27"/>
      <c r="B23" s="27"/>
      <c r="C23" s="27"/>
      <c r="D23" s="27"/>
      <c r="E23" s="27"/>
      <c r="F23" s="27"/>
      <c r="G23" s="27"/>
    </row>
    <row r="24" spans="1:8" x14ac:dyDescent="0.25">
      <c r="A24" s="27"/>
      <c r="B24" s="27"/>
      <c r="C24" s="27"/>
      <c r="D24" s="27"/>
      <c r="E24" s="27"/>
      <c r="F24" s="27"/>
      <c r="G24" s="27"/>
    </row>
    <row r="25" spans="1:8" x14ac:dyDescent="0.25">
      <c r="A25" s="27"/>
      <c r="B25" s="27"/>
      <c r="C25" s="27"/>
      <c r="D25" s="27"/>
      <c r="E25" s="27"/>
      <c r="F25" s="27"/>
      <c r="G25" s="27"/>
    </row>
    <row r="26" spans="1:8" x14ac:dyDescent="0.25">
      <c r="A26" s="27"/>
      <c r="B26" s="27"/>
      <c r="C26" s="27"/>
      <c r="D26" s="27"/>
      <c r="E26" s="27"/>
      <c r="F26" s="27"/>
      <c r="G26" s="27"/>
    </row>
    <row r="27" spans="1:8" x14ac:dyDescent="0.25">
      <c r="A27" s="27"/>
      <c r="B27" s="27"/>
      <c r="C27" s="27"/>
      <c r="D27" s="27"/>
      <c r="E27" s="27"/>
      <c r="F27" s="27"/>
      <c r="G27" s="27"/>
    </row>
    <row r="30" spans="1:8" ht="23.25" x14ac:dyDescent="0.35">
      <c r="A30" s="96" t="s">
        <v>66</v>
      </c>
      <c r="B30" s="96"/>
      <c r="C30" s="96"/>
      <c r="D30" s="96"/>
      <c r="E30" s="96"/>
      <c r="F30" s="96"/>
      <c r="G30" s="96"/>
      <c r="H30" s="96"/>
    </row>
    <row r="31" spans="1:8" ht="18.75" x14ac:dyDescent="0.3">
      <c r="A31" s="97" t="s">
        <v>28</v>
      </c>
      <c r="B31" s="97"/>
      <c r="C31" s="97"/>
      <c r="D31" s="97"/>
      <c r="E31" s="97"/>
      <c r="F31" s="97"/>
      <c r="G31" s="97"/>
      <c r="H31" s="97"/>
    </row>
    <row r="32" spans="1:8" ht="18.75" x14ac:dyDescent="0.3">
      <c r="A32" s="97" t="s">
        <v>124</v>
      </c>
      <c r="B32" s="97"/>
      <c r="C32" s="97"/>
      <c r="D32" s="97"/>
      <c r="E32" s="97"/>
      <c r="F32" s="97"/>
      <c r="G32" s="97"/>
      <c r="H32" s="97"/>
    </row>
    <row r="33" spans="1:7" x14ac:dyDescent="0.25">
      <c r="A33" s="27"/>
      <c r="B33" s="27"/>
      <c r="C33" s="27"/>
      <c r="D33" s="27"/>
      <c r="E33" s="27"/>
      <c r="F33" s="27"/>
      <c r="G33" s="27"/>
    </row>
    <row r="34" spans="1:7" x14ac:dyDescent="0.25">
      <c r="A34" s="27"/>
      <c r="B34" s="27"/>
      <c r="C34" s="27"/>
      <c r="D34" s="27"/>
      <c r="E34" s="27"/>
      <c r="F34" s="27"/>
      <c r="G34" s="27"/>
    </row>
    <row r="37" spans="1:7" x14ac:dyDescent="0.25">
      <c r="A37" s="42" t="s">
        <v>84</v>
      </c>
    </row>
    <row r="38" spans="1:7" x14ac:dyDescent="0.25">
      <c r="A38" s="42"/>
    </row>
  </sheetData>
  <mergeCells count="6">
    <mergeCell ref="A32:H32"/>
    <mergeCell ref="A3:H3"/>
    <mergeCell ref="A4:H4"/>
    <mergeCell ref="A5:H5"/>
    <mergeCell ref="A30:H30"/>
    <mergeCell ref="A31:H31"/>
  </mergeCells>
  <pageMargins left="0.7" right="0.7" top="0.75" bottom="0.75" header="0.3" footer="0.3"/>
  <pageSetup scale="7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3"/>
  <sheetViews>
    <sheetView workbookViewId="0">
      <selection activeCell="A35" sqref="A1:I35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10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49"/>
      <c r="J3" s="49"/>
    </row>
    <row r="4" spans="1:10" ht="18.75" x14ac:dyDescent="0.3">
      <c r="A4" s="97" t="s">
        <v>59</v>
      </c>
      <c r="B4" s="97"/>
      <c r="C4" s="97"/>
      <c r="D4" s="97"/>
      <c r="E4" s="97"/>
      <c r="F4" s="97"/>
      <c r="G4" s="97"/>
      <c r="H4" s="97"/>
    </row>
    <row r="5" spans="1:10" ht="18.75" x14ac:dyDescent="0.3">
      <c r="A5" s="97" t="s">
        <v>124</v>
      </c>
      <c r="B5" s="97"/>
      <c r="C5" s="97"/>
      <c r="D5" s="97"/>
      <c r="E5" s="97"/>
      <c r="F5" s="97"/>
      <c r="G5" s="97"/>
      <c r="H5" s="97"/>
    </row>
    <row r="6" spans="1:10" x14ac:dyDescent="0.25">
      <c r="A6" s="27"/>
      <c r="B6" s="27"/>
      <c r="C6" s="27"/>
      <c r="D6" s="27"/>
      <c r="E6" s="27"/>
      <c r="F6" s="27"/>
      <c r="G6" s="27"/>
    </row>
    <row r="7" spans="1:10" x14ac:dyDescent="0.25">
      <c r="A7" s="27"/>
      <c r="B7" s="27"/>
      <c r="C7" s="27"/>
      <c r="D7" s="27"/>
      <c r="E7" s="27"/>
      <c r="F7" s="27"/>
      <c r="G7" s="27"/>
    </row>
    <row r="8" spans="1:10" x14ac:dyDescent="0.25">
      <c r="A8" s="27"/>
      <c r="B8" s="27"/>
      <c r="C8" s="27"/>
      <c r="D8" s="27"/>
      <c r="E8" s="27"/>
      <c r="F8" s="27"/>
      <c r="G8" s="27"/>
    </row>
    <row r="9" spans="1:10" x14ac:dyDescent="0.25">
      <c r="A9" s="27"/>
      <c r="B9" s="27"/>
      <c r="C9" s="27"/>
      <c r="D9" s="27"/>
      <c r="E9" s="27"/>
      <c r="F9" s="27"/>
      <c r="G9" s="27"/>
    </row>
    <row r="10" spans="1:10" x14ac:dyDescent="0.25">
      <c r="A10" s="42" t="s">
        <v>86</v>
      </c>
      <c r="B10" s="27"/>
      <c r="C10" s="27"/>
      <c r="D10" s="27"/>
      <c r="E10" s="27"/>
      <c r="F10" s="27"/>
      <c r="G10" s="27"/>
    </row>
    <row r="11" spans="1:10" x14ac:dyDescent="0.25">
      <c r="A11" s="42"/>
      <c r="B11" s="27"/>
      <c r="C11" s="27"/>
      <c r="D11" s="27"/>
      <c r="E11" s="27"/>
      <c r="F11" s="27"/>
      <c r="G11" s="27"/>
    </row>
    <row r="12" spans="1:10" x14ac:dyDescent="0.25">
      <c r="A12" s="27"/>
      <c r="B12" s="27"/>
      <c r="C12" s="27"/>
      <c r="D12" s="27"/>
      <c r="E12" s="27"/>
      <c r="F12" s="27"/>
      <c r="G12" s="27"/>
    </row>
    <row r="13" spans="1:10" x14ac:dyDescent="0.25">
      <c r="A13" s="27"/>
      <c r="B13" s="27"/>
      <c r="C13" s="27"/>
      <c r="D13" s="27"/>
      <c r="E13" s="27"/>
      <c r="F13" s="27"/>
      <c r="G13" s="27"/>
    </row>
    <row r="14" spans="1:10" x14ac:dyDescent="0.25">
      <c r="A14" s="27"/>
      <c r="B14" s="27"/>
      <c r="C14" s="27"/>
      <c r="D14" s="27"/>
      <c r="E14" s="27"/>
      <c r="F14" s="27"/>
      <c r="G14" s="27"/>
    </row>
    <row r="15" spans="1:10" x14ac:dyDescent="0.25">
      <c r="A15" s="27"/>
      <c r="B15" s="27"/>
      <c r="C15" s="27"/>
      <c r="D15" s="27"/>
      <c r="E15" s="27"/>
      <c r="F15" s="27"/>
      <c r="G15" s="27"/>
    </row>
    <row r="16" spans="1:10" x14ac:dyDescent="0.25">
      <c r="A16" s="27"/>
      <c r="B16" s="27"/>
      <c r="C16" s="27"/>
      <c r="D16" s="27"/>
      <c r="E16" s="27"/>
      <c r="F16" s="27"/>
      <c r="G16" s="27"/>
    </row>
    <row r="17" spans="1:8" x14ac:dyDescent="0.25">
      <c r="A17" s="27"/>
      <c r="B17" s="27"/>
      <c r="C17" s="27"/>
      <c r="D17" s="27"/>
      <c r="E17" s="27"/>
      <c r="F17" s="27"/>
      <c r="G17" s="27"/>
    </row>
    <row r="18" spans="1:8" x14ac:dyDescent="0.25">
      <c r="A18" s="27"/>
      <c r="B18" s="27"/>
      <c r="C18" s="27"/>
      <c r="D18" s="27"/>
      <c r="E18" s="27"/>
      <c r="F18" s="27"/>
      <c r="G18" s="27"/>
    </row>
    <row r="19" spans="1:8" x14ac:dyDescent="0.25">
      <c r="A19" s="27"/>
      <c r="B19" s="27"/>
      <c r="C19" s="27"/>
      <c r="D19" s="27"/>
      <c r="E19" s="27"/>
      <c r="F19" s="27"/>
      <c r="G19" s="27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5" spans="1:8" ht="23.25" x14ac:dyDescent="0.35">
      <c r="A25" s="96" t="s">
        <v>66</v>
      </c>
      <c r="B25" s="96"/>
      <c r="C25" s="96"/>
      <c r="D25" s="96"/>
      <c r="E25" s="96"/>
      <c r="F25" s="96"/>
      <c r="G25" s="96"/>
      <c r="H25" s="96"/>
    </row>
    <row r="26" spans="1:8" ht="18.75" x14ac:dyDescent="0.3">
      <c r="A26" s="97" t="s">
        <v>58</v>
      </c>
      <c r="B26" s="97"/>
      <c r="C26" s="97"/>
      <c r="D26" s="97"/>
      <c r="E26" s="97"/>
      <c r="F26" s="97"/>
      <c r="G26" s="97"/>
      <c r="H26" s="97"/>
    </row>
    <row r="27" spans="1:8" ht="18.75" x14ac:dyDescent="0.3">
      <c r="A27" s="97" t="s">
        <v>124</v>
      </c>
      <c r="B27" s="97"/>
      <c r="C27" s="97"/>
      <c r="D27" s="97"/>
      <c r="E27" s="97"/>
      <c r="F27" s="97"/>
      <c r="G27" s="97"/>
      <c r="H27" s="97"/>
    </row>
    <row r="28" spans="1:8" x14ac:dyDescent="0.25">
      <c r="A28" s="27"/>
      <c r="B28" s="27"/>
      <c r="C28" s="27"/>
      <c r="D28" s="27"/>
      <c r="E28" s="27"/>
      <c r="F28" s="27"/>
      <c r="G28" s="27"/>
    </row>
    <row r="29" spans="1:8" x14ac:dyDescent="0.25">
      <c r="A29" s="27"/>
      <c r="B29" s="27"/>
      <c r="C29" s="27"/>
      <c r="D29" s="27"/>
      <c r="E29" s="27"/>
      <c r="F29" s="27"/>
      <c r="G29" s="27"/>
    </row>
    <row r="30" spans="1:8" x14ac:dyDescent="0.25">
      <c r="A30" s="27"/>
      <c r="B30" s="27"/>
      <c r="C30" s="27"/>
      <c r="D30" s="27"/>
      <c r="E30" s="27"/>
      <c r="F30" s="27"/>
      <c r="G30" s="27"/>
    </row>
    <row r="31" spans="1:8" x14ac:dyDescent="0.25">
      <c r="A31" s="27"/>
      <c r="B31" s="27"/>
      <c r="C31" s="27"/>
      <c r="D31" s="27"/>
      <c r="E31" s="27"/>
      <c r="F31" s="27"/>
      <c r="G31" s="27"/>
    </row>
    <row r="32" spans="1:8" x14ac:dyDescent="0.25">
      <c r="A32" s="42" t="s">
        <v>85</v>
      </c>
      <c r="B32" s="27"/>
      <c r="C32" s="27"/>
      <c r="D32" s="27"/>
      <c r="E32" s="27"/>
      <c r="F32" s="27"/>
      <c r="G32" s="27"/>
    </row>
    <row r="33" spans="1:7" x14ac:dyDescent="0.25">
      <c r="A33" s="42" t="s">
        <v>62</v>
      </c>
      <c r="B33" s="27"/>
      <c r="C33" s="27"/>
      <c r="D33" s="27"/>
      <c r="E33" s="27"/>
      <c r="F33" s="27"/>
      <c r="G33" s="27"/>
    </row>
  </sheetData>
  <mergeCells count="6">
    <mergeCell ref="A25:H25"/>
    <mergeCell ref="A26:H26"/>
    <mergeCell ref="A27:H27"/>
    <mergeCell ref="A3:H3"/>
    <mergeCell ref="A4:H4"/>
    <mergeCell ref="A5:H5"/>
  </mergeCells>
  <pageMargins left="0.7" right="0.7" top="0.75" bottom="0.75" header="0.3" footer="0.3"/>
  <pageSetup scale="7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activeCell="A47" sqref="A1:K47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7" width="14.42578125" customWidth="1"/>
    <col min="8" max="8" width="13.42578125" customWidth="1"/>
    <col min="9" max="10" width="14.42578125" customWidth="1"/>
    <col min="11" max="11" width="14.7109375" customWidth="1"/>
    <col min="12" max="12" width="11.7109375" bestFit="1" customWidth="1"/>
    <col min="13" max="13" width="12.42578125" bestFit="1" customWidth="1"/>
  </cols>
  <sheetData>
    <row r="1" spans="1:13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3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3" ht="23.25" x14ac:dyDescent="0.35">
      <c r="A3" s="96" t="s">
        <v>69</v>
      </c>
      <c r="B3" s="96"/>
      <c r="C3" s="96"/>
      <c r="D3" s="96"/>
      <c r="E3" s="96"/>
      <c r="F3" s="96"/>
      <c r="G3" s="96"/>
      <c r="H3" s="96"/>
      <c r="I3" s="96"/>
      <c r="J3" s="96"/>
      <c r="K3" s="61"/>
    </row>
    <row r="4" spans="1:13" ht="18.75" x14ac:dyDescent="0.3">
      <c r="A4" s="97" t="s">
        <v>50</v>
      </c>
      <c r="B4" s="97"/>
      <c r="C4" s="97"/>
      <c r="D4" s="97"/>
      <c r="E4" s="97"/>
      <c r="F4" s="97"/>
      <c r="G4" s="97"/>
      <c r="H4" s="97"/>
      <c r="I4" s="97"/>
      <c r="J4" s="97"/>
      <c r="K4" s="61"/>
    </row>
    <row r="5" spans="1:13" ht="18.75" x14ac:dyDescent="0.3">
      <c r="A5" s="97" t="s">
        <v>124</v>
      </c>
      <c r="B5" s="97"/>
      <c r="C5" s="97"/>
      <c r="D5" s="97"/>
      <c r="E5" s="97"/>
      <c r="F5" s="97"/>
      <c r="G5" s="97"/>
      <c r="H5" s="97"/>
      <c r="I5" s="97"/>
      <c r="J5" s="97"/>
      <c r="K5" s="61"/>
    </row>
    <row r="6" spans="1:13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61"/>
    </row>
    <row r="7" spans="1:13" ht="15.75" thickBot="1" x14ac:dyDescent="0.3">
      <c r="A7" s="63"/>
      <c r="B7" s="63"/>
      <c r="C7" s="63"/>
      <c r="D7" s="63"/>
      <c r="E7" s="63"/>
      <c r="F7" s="63"/>
      <c r="G7" s="63"/>
      <c r="H7" s="63"/>
      <c r="I7" s="63"/>
      <c r="J7" s="63"/>
      <c r="K7" s="61"/>
    </row>
    <row r="8" spans="1:13" ht="27" thickBot="1" x14ac:dyDescent="0.3">
      <c r="A8" s="16" t="s">
        <v>1</v>
      </c>
      <c r="B8" s="101" t="s">
        <v>54</v>
      </c>
      <c r="C8" s="102"/>
      <c r="D8" s="102"/>
      <c r="E8" s="103"/>
      <c r="F8" s="74" t="s">
        <v>29</v>
      </c>
      <c r="G8" s="75" t="s">
        <v>30</v>
      </c>
      <c r="H8" s="74" t="s">
        <v>31</v>
      </c>
      <c r="I8" s="75" t="s">
        <v>32</v>
      </c>
      <c r="J8" s="74" t="s">
        <v>33</v>
      </c>
      <c r="K8" s="61"/>
      <c r="M8" s="1"/>
    </row>
    <row r="9" spans="1:13" x14ac:dyDescent="0.25">
      <c r="A9" s="22"/>
      <c r="B9" s="64"/>
      <c r="C9" s="21"/>
      <c r="D9" s="21"/>
      <c r="E9" s="23"/>
      <c r="F9" s="35"/>
      <c r="G9" s="66"/>
      <c r="H9" s="35"/>
      <c r="I9" s="66"/>
      <c r="J9" s="66"/>
      <c r="K9" s="61"/>
    </row>
    <row r="10" spans="1:13" x14ac:dyDescent="0.25">
      <c r="A10" s="22"/>
      <c r="B10" s="67" t="s">
        <v>35</v>
      </c>
      <c r="C10" s="21"/>
      <c r="D10" s="21"/>
      <c r="E10" s="23"/>
      <c r="F10" s="35"/>
      <c r="G10" s="36"/>
      <c r="H10" s="35"/>
      <c r="I10" s="36"/>
      <c r="J10" s="36"/>
      <c r="K10" s="61"/>
    </row>
    <row r="11" spans="1:13" x14ac:dyDescent="0.25">
      <c r="A11" s="22"/>
      <c r="B11" s="67" t="s">
        <v>34</v>
      </c>
      <c r="C11" s="21"/>
      <c r="D11" s="21"/>
      <c r="E11" s="23"/>
      <c r="F11" s="35"/>
      <c r="G11" s="36"/>
      <c r="H11" s="35"/>
      <c r="I11" s="36"/>
      <c r="J11" s="36"/>
      <c r="K11" s="61"/>
    </row>
    <row r="12" spans="1:13" x14ac:dyDescent="0.25">
      <c r="A12" s="68">
        <v>1231</v>
      </c>
      <c r="B12" s="64" t="s">
        <v>37</v>
      </c>
      <c r="C12" s="21"/>
      <c r="D12" s="21"/>
      <c r="E12" s="23"/>
      <c r="F12" s="35">
        <v>4247258.4000000004</v>
      </c>
      <c r="G12" s="36"/>
      <c r="H12" s="35"/>
      <c r="I12" s="36"/>
      <c r="J12" s="36"/>
      <c r="K12" s="61"/>
    </row>
    <row r="13" spans="1:13" x14ac:dyDescent="0.25">
      <c r="A13" s="68">
        <v>1233</v>
      </c>
      <c r="B13" s="64" t="s">
        <v>100</v>
      </c>
      <c r="C13" s="21"/>
      <c r="D13" s="21"/>
      <c r="E13" s="23"/>
      <c r="F13" s="35">
        <v>100000</v>
      </c>
      <c r="G13" s="36"/>
      <c r="H13" s="35"/>
      <c r="I13" s="36"/>
      <c r="J13" s="36"/>
      <c r="K13" s="61"/>
    </row>
    <row r="14" spans="1:13" x14ac:dyDescent="0.25">
      <c r="A14" s="68">
        <v>12353</v>
      </c>
      <c r="B14" s="64" t="s">
        <v>97</v>
      </c>
      <c r="C14" s="21"/>
      <c r="D14" s="21"/>
      <c r="E14" s="23"/>
      <c r="F14" s="35"/>
      <c r="G14" s="36"/>
      <c r="H14" s="35"/>
      <c r="I14" s="36"/>
      <c r="J14" s="36"/>
      <c r="K14" s="61"/>
    </row>
    <row r="15" spans="1:13" x14ac:dyDescent="0.25">
      <c r="A15" s="68"/>
      <c r="B15" s="64" t="s">
        <v>98</v>
      </c>
      <c r="C15" s="21"/>
      <c r="D15" s="21"/>
      <c r="E15" s="23"/>
      <c r="F15" s="35">
        <v>0</v>
      </c>
      <c r="G15" s="36"/>
      <c r="H15" s="35"/>
      <c r="I15" s="36"/>
      <c r="J15" s="36"/>
      <c r="K15" s="61"/>
    </row>
    <row r="16" spans="1:13" x14ac:dyDescent="0.25">
      <c r="A16" s="68">
        <v>12364</v>
      </c>
      <c r="B16" s="64" t="s">
        <v>38</v>
      </c>
      <c r="C16" s="21"/>
      <c r="D16" s="21"/>
      <c r="E16" s="23"/>
      <c r="F16" s="35">
        <v>4650221.22</v>
      </c>
      <c r="G16" s="36"/>
      <c r="H16" s="35"/>
      <c r="I16" s="36"/>
      <c r="J16" s="36"/>
      <c r="K16" s="61"/>
    </row>
    <row r="17" spans="1:13" ht="15.75" thickBot="1" x14ac:dyDescent="0.3">
      <c r="A17" s="22"/>
      <c r="B17" s="98" t="s">
        <v>125</v>
      </c>
      <c r="C17" s="99"/>
      <c r="D17" s="99"/>
      <c r="E17" s="100"/>
      <c r="F17" s="37">
        <f>SUM(F12:F16)</f>
        <v>8997479.620000001</v>
      </c>
      <c r="G17" s="37">
        <f>SUM(G12:G16)</f>
        <v>0</v>
      </c>
      <c r="H17" s="37">
        <f>SUM(H12:H16)</f>
        <v>0</v>
      </c>
      <c r="I17" s="76"/>
      <c r="J17" s="76"/>
      <c r="K17" s="61"/>
    </row>
    <row r="18" spans="1:13" ht="15.75" thickTop="1" x14ac:dyDescent="0.25">
      <c r="A18" s="22"/>
      <c r="B18" s="64"/>
      <c r="C18" s="21"/>
      <c r="D18" s="21"/>
      <c r="E18" s="23"/>
      <c r="F18" s="35"/>
      <c r="G18" s="36"/>
      <c r="H18" s="35"/>
      <c r="I18" s="36"/>
      <c r="J18" s="36"/>
      <c r="K18" s="61"/>
    </row>
    <row r="19" spans="1:13" x14ac:dyDescent="0.25">
      <c r="A19" s="22"/>
      <c r="B19" s="64"/>
      <c r="C19" s="21"/>
      <c r="D19" s="21"/>
      <c r="E19" s="23"/>
      <c r="F19" s="35"/>
      <c r="G19" s="36"/>
      <c r="H19" s="35"/>
      <c r="I19" s="36"/>
      <c r="J19" s="36"/>
      <c r="K19" s="61"/>
    </row>
    <row r="20" spans="1:13" x14ac:dyDescent="0.25">
      <c r="A20" s="22"/>
      <c r="B20" s="67" t="s">
        <v>36</v>
      </c>
      <c r="C20" s="21"/>
      <c r="D20" s="21"/>
      <c r="E20" s="23"/>
      <c r="F20" s="35"/>
      <c r="G20" s="36"/>
      <c r="H20" s="35"/>
      <c r="I20" s="36"/>
      <c r="J20" s="36"/>
      <c r="K20" s="61"/>
      <c r="M20" s="1"/>
    </row>
    <row r="21" spans="1:13" x14ac:dyDescent="0.25">
      <c r="A21" s="68">
        <v>12411</v>
      </c>
      <c r="B21" s="64" t="s">
        <v>39</v>
      </c>
      <c r="C21" s="21"/>
      <c r="D21" s="21"/>
      <c r="E21" s="23"/>
      <c r="F21" s="35">
        <v>813424.56</v>
      </c>
      <c r="G21" s="36"/>
      <c r="H21" s="35"/>
      <c r="I21" s="36"/>
      <c r="J21" s="36"/>
      <c r="K21" s="61"/>
    </row>
    <row r="22" spans="1:13" x14ac:dyDescent="0.25">
      <c r="A22" s="68">
        <v>12413</v>
      </c>
      <c r="B22" s="64" t="s">
        <v>40</v>
      </c>
      <c r="C22" s="21"/>
      <c r="D22" s="21"/>
      <c r="E22" s="23"/>
      <c r="F22" s="35">
        <v>846211.13</v>
      </c>
      <c r="G22" s="36"/>
      <c r="H22" s="35"/>
      <c r="I22" s="36"/>
      <c r="J22" s="36"/>
      <c r="K22" s="61"/>
    </row>
    <row r="23" spans="1:13" x14ac:dyDescent="0.25">
      <c r="A23" s="68">
        <v>12419</v>
      </c>
      <c r="B23" s="64" t="s">
        <v>41</v>
      </c>
      <c r="C23" s="21"/>
      <c r="D23" s="21"/>
      <c r="E23" s="23"/>
      <c r="F23" s="35">
        <v>506643.14</v>
      </c>
      <c r="G23" s="36"/>
      <c r="H23" s="35"/>
      <c r="I23" s="36"/>
      <c r="J23" s="36"/>
      <c r="K23" s="61"/>
    </row>
    <row r="24" spans="1:13" x14ac:dyDescent="0.25">
      <c r="A24" s="68">
        <v>12421</v>
      </c>
      <c r="B24" s="64" t="s">
        <v>82</v>
      </c>
      <c r="C24" s="21"/>
      <c r="D24" s="21"/>
      <c r="E24" s="23"/>
      <c r="F24" s="35">
        <v>5507</v>
      </c>
      <c r="G24" s="36"/>
      <c r="H24" s="35"/>
      <c r="I24" s="36"/>
      <c r="J24" s="36"/>
      <c r="K24" s="61"/>
    </row>
    <row r="25" spans="1:13" x14ac:dyDescent="0.25">
      <c r="A25" s="68">
        <v>12422</v>
      </c>
      <c r="B25" s="64" t="s">
        <v>92</v>
      </c>
      <c r="C25" s="21"/>
      <c r="D25" s="21"/>
      <c r="E25" s="23"/>
      <c r="F25" s="35">
        <v>7300</v>
      </c>
      <c r="G25" s="36"/>
      <c r="H25" s="35"/>
      <c r="I25" s="36"/>
      <c r="J25" s="36"/>
      <c r="K25" s="61"/>
    </row>
    <row r="26" spans="1:13" x14ac:dyDescent="0.25">
      <c r="A26" s="68">
        <v>12423</v>
      </c>
      <c r="B26" s="64" t="s">
        <v>81</v>
      </c>
      <c r="C26" s="21"/>
      <c r="D26" s="21"/>
      <c r="E26" s="23"/>
      <c r="F26" s="35">
        <v>62208.95</v>
      </c>
      <c r="G26" s="36"/>
      <c r="H26" s="35"/>
      <c r="I26" s="36"/>
      <c r="J26" s="36"/>
      <c r="K26" s="61"/>
    </row>
    <row r="27" spans="1:13" x14ac:dyDescent="0.25">
      <c r="A27" s="68">
        <v>12431</v>
      </c>
      <c r="B27" s="64" t="s">
        <v>42</v>
      </c>
      <c r="C27" s="21"/>
      <c r="D27" s="21"/>
      <c r="E27" s="23"/>
      <c r="F27" s="35">
        <v>45228.4</v>
      </c>
      <c r="G27" s="36"/>
      <c r="H27" s="35"/>
      <c r="I27" s="36"/>
      <c r="J27" s="36"/>
      <c r="K27" s="61"/>
    </row>
    <row r="28" spans="1:13" x14ac:dyDescent="0.25">
      <c r="A28" s="68">
        <v>12441</v>
      </c>
      <c r="B28" s="64" t="s">
        <v>43</v>
      </c>
      <c r="C28" s="21"/>
      <c r="D28" s="21"/>
      <c r="E28" s="23"/>
      <c r="F28" s="35">
        <v>3190624</v>
      </c>
      <c r="G28" s="36"/>
      <c r="H28" s="35"/>
      <c r="I28" s="36"/>
      <c r="J28" s="36"/>
      <c r="K28" s="61"/>
    </row>
    <row r="29" spans="1:13" x14ac:dyDescent="0.25">
      <c r="A29" s="68">
        <v>12442</v>
      </c>
      <c r="B29" s="64" t="s">
        <v>91</v>
      </c>
      <c r="C29" s="21"/>
      <c r="D29" s="21"/>
      <c r="E29" s="23"/>
      <c r="F29" s="35">
        <v>22620</v>
      </c>
      <c r="G29" s="36"/>
      <c r="H29" s="35"/>
      <c r="I29" s="36"/>
      <c r="J29" s="36"/>
      <c r="K29" s="61"/>
    </row>
    <row r="30" spans="1:13" x14ac:dyDescent="0.25">
      <c r="A30" s="68">
        <v>12449</v>
      </c>
      <c r="B30" s="64" t="s">
        <v>89</v>
      </c>
      <c r="C30" s="21"/>
      <c r="D30" s="21"/>
      <c r="E30" s="23"/>
      <c r="F30" s="35">
        <v>10000</v>
      </c>
      <c r="G30" s="36"/>
      <c r="H30" s="35"/>
      <c r="I30" s="36"/>
      <c r="J30" s="36"/>
      <c r="K30" s="61"/>
    </row>
    <row r="31" spans="1:13" x14ac:dyDescent="0.25">
      <c r="A31" s="68">
        <v>12461</v>
      </c>
      <c r="B31" s="64" t="s">
        <v>90</v>
      </c>
      <c r="C31" s="21"/>
      <c r="D31" s="21"/>
      <c r="E31" s="23"/>
      <c r="F31" s="35">
        <v>310000</v>
      </c>
      <c r="G31" s="36"/>
      <c r="H31" s="35"/>
      <c r="I31" s="36"/>
      <c r="J31" s="36"/>
      <c r="K31" s="61"/>
    </row>
    <row r="32" spans="1:13" x14ac:dyDescent="0.25">
      <c r="A32" s="68">
        <v>12462</v>
      </c>
      <c r="B32" s="64" t="s">
        <v>47</v>
      </c>
      <c r="C32" s="21"/>
      <c r="D32" s="21"/>
      <c r="E32" s="23"/>
      <c r="F32" s="35">
        <v>1144670.49</v>
      </c>
      <c r="G32" s="36"/>
      <c r="H32" s="35"/>
      <c r="I32" s="36"/>
      <c r="J32" s="36"/>
      <c r="K32" s="61"/>
    </row>
    <row r="33" spans="1:11" x14ac:dyDescent="0.25">
      <c r="A33" s="68">
        <v>12463</v>
      </c>
      <c r="B33" s="64" t="s">
        <v>44</v>
      </c>
      <c r="C33" s="21"/>
      <c r="D33" s="21"/>
      <c r="E33" s="23"/>
      <c r="F33" s="35">
        <v>670000</v>
      </c>
      <c r="G33" s="36"/>
      <c r="H33" s="35"/>
      <c r="I33" s="36"/>
      <c r="J33" s="36"/>
      <c r="K33" s="61"/>
    </row>
    <row r="34" spans="1:11" x14ac:dyDescent="0.25">
      <c r="A34" s="68">
        <v>12465</v>
      </c>
      <c r="B34" s="64" t="s">
        <v>45</v>
      </c>
      <c r="C34" s="21"/>
      <c r="D34" s="21"/>
      <c r="E34" s="23"/>
      <c r="F34" s="35">
        <v>148282.13</v>
      </c>
      <c r="G34" s="36"/>
      <c r="H34" s="35"/>
      <c r="I34" s="36"/>
      <c r="J34" s="36"/>
      <c r="K34" s="61"/>
    </row>
    <row r="35" spans="1:11" x14ac:dyDescent="0.25">
      <c r="A35" s="68">
        <v>12467</v>
      </c>
      <c r="B35" s="64" t="s">
        <v>46</v>
      </c>
      <c r="C35" s="21"/>
      <c r="D35" s="21"/>
      <c r="E35" s="23"/>
      <c r="F35" s="35">
        <v>320390.06</v>
      </c>
      <c r="G35" s="36"/>
      <c r="H35" s="35"/>
      <c r="I35" s="36"/>
      <c r="J35" s="36"/>
      <c r="K35" s="61"/>
    </row>
    <row r="36" spans="1:11" ht="15.75" thickBot="1" x14ac:dyDescent="0.3">
      <c r="A36" s="22"/>
      <c r="B36" s="98" t="s">
        <v>125</v>
      </c>
      <c r="C36" s="99"/>
      <c r="D36" s="99"/>
      <c r="E36" s="100"/>
      <c r="F36" s="37">
        <f>SUM(F21:F35)</f>
        <v>8103109.8599999994</v>
      </c>
      <c r="G36" s="37">
        <f>SUM(G21:G35)</f>
        <v>0</v>
      </c>
      <c r="H36" s="37">
        <f>SUM(H21:H35)</f>
        <v>0</v>
      </c>
      <c r="I36" s="76"/>
      <c r="J36" s="76"/>
      <c r="K36" s="61"/>
    </row>
    <row r="37" spans="1:11" ht="15.75" thickTop="1" x14ac:dyDescent="0.25">
      <c r="A37" s="22"/>
      <c r="B37" s="64"/>
      <c r="C37" s="21"/>
      <c r="D37" s="21"/>
      <c r="E37" s="23"/>
      <c r="F37" s="35"/>
      <c r="G37" s="36"/>
      <c r="H37" s="35"/>
      <c r="I37" s="36"/>
      <c r="J37" s="36"/>
      <c r="K37" s="61"/>
    </row>
    <row r="38" spans="1:11" x14ac:dyDescent="0.25">
      <c r="A38" s="22"/>
      <c r="B38" s="64"/>
      <c r="C38" s="21"/>
      <c r="D38" s="21"/>
      <c r="E38" s="23"/>
      <c r="F38" s="73"/>
      <c r="G38" s="22"/>
      <c r="H38" s="21"/>
      <c r="I38" s="22"/>
      <c r="J38" s="22"/>
      <c r="K38" s="61"/>
    </row>
    <row r="39" spans="1:11" ht="15.75" thickBot="1" x14ac:dyDescent="0.3">
      <c r="A39" s="25"/>
      <c r="B39" s="72"/>
      <c r="C39" s="24"/>
      <c r="D39" s="24"/>
      <c r="E39" s="26"/>
      <c r="F39" s="25"/>
      <c r="G39" s="25"/>
      <c r="H39" s="24"/>
      <c r="I39" s="25"/>
      <c r="J39" s="25"/>
      <c r="K39" s="61"/>
    </row>
    <row r="40" spans="1:11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</row>
    <row r="41" spans="1:11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</row>
    <row r="42" spans="1:11" x14ac:dyDescent="0.25">
      <c r="A42" s="77" t="s">
        <v>48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1" x14ac:dyDescent="0.25">
      <c r="A43" s="61" t="s">
        <v>49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</row>
    <row r="44" spans="1:11" x14ac:dyDescent="0.25">
      <c r="A44" s="61" t="s">
        <v>80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</row>
    <row r="45" spans="1:11" x14ac:dyDescent="0.25">
      <c r="A45" s="61" t="s">
        <v>60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spans="1:11" x14ac:dyDescent="0.25">
      <c r="A46" s="61" t="s">
        <v>61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spans="1:11" x14ac:dyDescent="0.25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spans="1:11" x14ac:dyDescent="0.25">
      <c r="F48" s="10"/>
    </row>
    <row r="49" spans="6:6" x14ac:dyDescent="0.25">
      <c r="F49" s="10"/>
    </row>
    <row r="50" spans="6:6" x14ac:dyDescent="0.25">
      <c r="F50" s="10"/>
    </row>
  </sheetData>
  <mergeCells count="6">
    <mergeCell ref="B36:E36"/>
    <mergeCell ref="A3:J3"/>
    <mergeCell ref="A4:J4"/>
    <mergeCell ref="A5:J5"/>
    <mergeCell ref="B8:E8"/>
    <mergeCell ref="B17:E17"/>
  </mergeCells>
  <pageMargins left="0.70866141732283472" right="0.70866141732283472" top="0.74803149606299213" bottom="0.74803149606299213" header="0.31496062992125984" footer="0.31496062992125984"/>
  <pageSetup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41"/>
  <sheetViews>
    <sheetView workbookViewId="0">
      <selection activeCell="A44" sqref="A1:H44"/>
    </sheetView>
  </sheetViews>
  <sheetFormatPr baseColWidth="10" defaultRowHeight="15" x14ac:dyDescent="0.25"/>
  <cols>
    <col min="5" max="5" width="21.7109375" customWidth="1"/>
    <col min="6" max="6" width="28.28515625" customWidth="1"/>
    <col min="7" max="7" width="14.42578125" bestFit="1" customWidth="1"/>
    <col min="8" max="8" width="4.28515625" customWidth="1"/>
  </cols>
  <sheetData>
    <row r="3" spans="1:8" ht="23.25" x14ac:dyDescent="0.35">
      <c r="A3" s="96" t="s">
        <v>66</v>
      </c>
      <c r="B3" s="96"/>
      <c r="C3" s="96"/>
      <c r="D3" s="96"/>
      <c r="E3" s="96"/>
      <c r="F3" s="96"/>
      <c r="G3" s="96"/>
      <c r="H3" s="96"/>
    </row>
    <row r="4" spans="1:8" ht="18.75" x14ac:dyDescent="0.3">
      <c r="A4" s="97" t="s">
        <v>64</v>
      </c>
      <c r="B4" s="97"/>
      <c r="C4" s="97"/>
      <c r="D4" s="97"/>
      <c r="E4" s="97"/>
      <c r="F4" s="97"/>
      <c r="G4" s="97"/>
      <c r="H4" s="97"/>
    </row>
    <row r="5" spans="1:8" ht="18.75" x14ac:dyDescent="0.3">
      <c r="A5" s="97" t="s">
        <v>124</v>
      </c>
      <c r="B5" s="97"/>
      <c r="C5" s="97"/>
      <c r="D5" s="97"/>
      <c r="E5" s="97"/>
      <c r="F5" s="97"/>
      <c r="G5" s="97"/>
      <c r="H5" s="97"/>
    </row>
    <row r="6" spans="1:8" x14ac:dyDescent="0.25">
      <c r="A6" s="27"/>
      <c r="B6" s="27"/>
      <c r="C6" s="27"/>
      <c r="D6" s="27"/>
      <c r="E6" s="27"/>
      <c r="F6" s="27"/>
      <c r="G6" s="27"/>
    </row>
    <row r="7" spans="1:8" x14ac:dyDescent="0.25">
      <c r="A7" s="27"/>
      <c r="B7" s="27"/>
      <c r="C7" s="27"/>
      <c r="D7" s="27"/>
      <c r="E7" s="27"/>
      <c r="F7" s="27"/>
      <c r="G7" s="27"/>
    </row>
    <row r="8" spans="1:8" x14ac:dyDescent="0.25">
      <c r="A8" s="27"/>
      <c r="B8" s="27"/>
      <c r="C8" s="27"/>
      <c r="D8" s="27"/>
      <c r="E8" s="27"/>
      <c r="F8" s="27"/>
      <c r="G8" s="27"/>
    </row>
    <row r="9" spans="1:8" x14ac:dyDescent="0.25">
      <c r="A9" s="27"/>
      <c r="B9" s="27"/>
      <c r="C9" s="27"/>
      <c r="D9" s="27"/>
      <c r="E9" s="27"/>
      <c r="F9" s="27"/>
      <c r="G9" s="27"/>
    </row>
    <row r="10" spans="1:8" x14ac:dyDescent="0.25">
      <c r="A10" s="42" t="s">
        <v>87</v>
      </c>
      <c r="B10" s="27"/>
      <c r="C10" s="27"/>
      <c r="D10" s="27"/>
      <c r="E10" s="27"/>
      <c r="F10" s="27"/>
      <c r="G10" s="27"/>
    </row>
    <row r="11" spans="1:8" x14ac:dyDescent="0.25">
      <c r="A11" s="42" t="s">
        <v>63</v>
      </c>
      <c r="B11" s="27"/>
      <c r="C11" s="27"/>
      <c r="D11" s="27"/>
      <c r="E11" s="27"/>
      <c r="F11" s="27"/>
      <c r="G11" s="27"/>
    </row>
    <row r="12" spans="1:8" x14ac:dyDescent="0.25">
      <c r="A12" s="27"/>
      <c r="B12" s="27"/>
      <c r="C12" s="27"/>
      <c r="D12" s="27"/>
      <c r="E12" s="27"/>
      <c r="F12" s="27"/>
      <c r="G12" s="27"/>
    </row>
    <row r="13" spans="1:8" x14ac:dyDescent="0.25">
      <c r="A13" s="27"/>
      <c r="B13" s="27"/>
      <c r="C13" s="27"/>
      <c r="D13" s="27"/>
      <c r="E13" s="27"/>
      <c r="F13" s="27"/>
      <c r="G13" s="27"/>
    </row>
    <row r="17" spans="1:8" ht="23.25" x14ac:dyDescent="0.35">
      <c r="A17" s="96" t="s">
        <v>69</v>
      </c>
      <c r="B17" s="96"/>
      <c r="C17" s="96"/>
      <c r="D17" s="96"/>
      <c r="E17" s="96"/>
      <c r="F17" s="96"/>
      <c r="G17" s="96"/>
      <c r="H17" s="96"/>
    </row>
    <row r="18" spans="1:8" ht="18.75" x14ac:dyDescent="0.3">
      <c r="A18" s="97" t="s">
        <v>88</v>
      </c>
      <c r="B18" s="97"/>
      <c r="C18" s="97"/>
      <c r="D18" s="97"/>
      <c r="E18" s="97"/>
      <c r="F18" s="97"/>
      <c r="G18" s="97"/>
      <c r="H18" s="97"/>
    </row>
    <row r="19" spans="1:8" ht="18.75" x14ac:dyDescent="0.3">
      <c r="A19" s="97" t="s">
        <v>124</v>
      </c>
      <c r="B19" s="97"/>
      <c r="C19" s="97"/>
      <c r="D19" s="97"/>
      <c r="E19" s="97"/>
      <c r="F19" s="97"/>
      <c r="G19" s="97"/>
      <c r="H19" s="97"/>
    </row>
    <row r="20" spans="1:8" x14ac:dyDescent="0.25">
      <c r="A20" s="27"/>
      <c r="B20" s="27"/>
      <c r="C20" s="27"/>
      <c r="D20" s="27"/>
      <c r="E20" s="27"/>
      <c r="F20" s="27"/>
      <c r="G20" s="27"/>
    </row>
    <row r="21" spans="1:8" x14ac:dyDescent="0.25">
      <c r="A21" s="27"/>
      <c r="B21" s="27"/>
      <c r="C21" s="27"/>
      <c r="D21" s="27"/>
      <c r="E21" s="27"/>
      <c r="F21" s="27"/>
      <c r="G21" s="27"/>
    </row>
    <row r="22" spans="1:8" x14ac:dyDescent="0.25">
      <c r="A22" s="27"/>
      <c r="B22" s="27"/>
      <c r="C22" s="27"/>
      <c r="D22" s="27"/>
      <c r="E22" s="27"/>
      <c r="F22" s="27"/>
      <c r="G22" s="27"/>
    </row>
    <row r="23" spans="1:8" x14ac:dyDescent="0.25">
      <c r="A23" s="27"/>
      <c r="B23" s="27"/>
      <c r="C23" s="27"/>
      <c r="D23" s="27"/>
      <c r="E23" s="27"/>
      <c r="F23" s="27"/>
      <c r="G23" s="27"/>
    </row>
    <row r="24" spans="1:8" x14ac:dyDescent="0.25">
      <c r="A24" s="42" t="s">
        <v>87</v>
      </c>
      <c r="B24" s="27"/>
      <c r="C24" s="27"/>
      <c r="D24" s="27"/>
      <c r="E24" s="27"/>
      <c r="F24" s="27"/>
      <c r="G24" s="27"/>
    </row>
    <row r="25" spans="1:8" x14ac:dyDescent="0.25">
      <c r="A25" s="42" t="s">
        <v>63</v>
      </c>
      <c r="B25" s="27"/>
      <c r="C25" s="27"/>
      <c r="D25" s="27"/>
      <c r="E25" s="27"/>
      <c r="F25" s="27"/>
      <c r="G25" s="27"/>
    </row>
    <row r="31" spans="1:8" ht="23.25" x14ac:dyDescent="0.35">
      <c r="A31" s="96" t="s">
        <v>66</v>
      </c>
      <c r="B31" s="96"/>
      <c r="C31" s="96"/>
      <c r="D31" s="96"/>
      <c r="E31" s="96"/>
      <c r="F31" s="96"/>
      <c r="G31" s="96"/>
      <c r="H31" s="96"/>
    </row>
    <row r="32" spans="1:8" ht="18.75" x14ac:dyDescent="0.3">
      <c r="A32" s="97" t="s">
        <v>65</v>
      </c>
      <c r="B32" s="97"/>
      <c r="C32" s="97"/>
      <c r="D32" s="97"/>
      <c r="E32" s="97"/>
      <c r="F32" s="97"/>
      <c r="G32" s="97"/>
      <c r="H32" s="97"/>
    </row>
    <row r="33" spans="1:8" ht="18.75" x14ac:dyDescent="0.3">
      <c r="A33" s="97" t="s">
        <v>124</v>
      </c>
      <c r="B33" s="97"/>
      <c r="C33" s="97"/>
      <c r="D33" s="97"/>
      <c r="E33" s="97"/>
      <c r="F33" s="97"/>
      <c r="G33" s="97"/>
      <c r="H33" s="97"/>
    </row>
    <row r="34" spans="1:8" x14ac:dyDescent="0.25">
      <c r="A34" s="27"/>
      <c r="B34" s="27"/>
      <c r="C34" s="27"/>
      <c r="D34" s="27"/>
      <c r="E34" s="27"/>
      <c r="F34" s="27"/>
      <c r="G34" s="27"/>
    </row>
    <row r="35" spans="1:8" x14ac:dyDescent="0.25">
      <c r="A35" s="27"/>
      <c r="B35" s="27"/>
      <c r="C35" s="27"/>
      <c r="D35" s="27"/>
      <c r="E35" s="27"/>
      <c r="F35" s="27"/>
      <c r="G35" s="27"/>
    </row>
    <row r="36" spans="1:8" x14ac:dyDescent="0.25">
      <c r="A36" s="27"/>
      <c r="B36" s="27"/>
      <c r="C36" s="27"/>
      <c r="D36" s="27"/>
      <c r="E36" s="27"/>
      <c r="F36" s="27"/>
      <c r="G36" s="27"/>
    </row>
    <row r="37" spans="1:8" x14ac:dyDescent="0.25">
      <c r="A37" s="27"/>
      <c r="B37" s="27"/>
      <c r="C37" s="27"/>
      <c r="D37" s="27"/>
      <c r="E37" s="27"/>
      <c r="F37" s="27"/>
      <c r="G37" s="27"/>
    </row>
    <row r="38" spans="1:8" x14ac:dyDescent="0.25">
      <c r="A38" s="50"/>
      <c r="B38" s="27"/>
      <c r="C38" s="27"/>
      <c r="D38" s="27"/>
      <c r="E38" s="27"/>
      <c r="F38" s="27"/>
      <c r="G38" s="27"/>
    </row>
    <row r="40" spans="1:8" x14ac:dyDescent="0.25">
      <c r="A40" s="42" t="s">
        <v>87</v>
      </c>
    </row>
    <row r="41" spans="1:8" x14ac:dyDescent="0.25">
      <c r="A41" s="42" t="s">
        <v>63</v>
      </c>
    </row>
  </sheetData>
  <mergeCells count="9">
    <mergeCell ref="A31:H31"/>
    <mergeCell ref="A32:H32"/>
    <mergeCell ref="A33:H33"/>
    <mergeCell ref="A19:H19"/>
    <mergeCell ref="A3:H3"/>
    <mergeCell ref="A4:H4"/>
    <mergeCell ref="A5:H5"/>
    <mergeCell ref="A17:H17"/>
    <mergeCell ref="A18:H18"/>
  </mergeCells>
  <pageMargins left="0.7" right="0.7" top="0.75" bottom="0.75" header="0.3" footer="0.3"/>
  <pageSetup scale="79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workbookViewId="0">
      <selection activeCell="A23" sqref="A1:J23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10" width="14.42578125" customWidth="1"/>
    <col min="11" max="11" width="12.85546875" customWidth="1"/>
    <col min="12" max="12" width="13" customWidth="1"/>
  </cols>
  <sheetData>
    <row r="1" spans="1:12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</row>
    <row r="2" spans="1:12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</row>
    <row r="3" spans="1:12" ht="23.25" x14ac:dyDescent="0.35">
      <c r="A3" s="96" t="s">
        <v>66</v>
      </c>
      <c r="B3" s="96"/>
      <c r="C3" s="96"/>
      <c r="D3" s="96"/>
      <c r="E3" s="96"/>
      <c r="F3" s="96"/>
      <c r="G3" s="96"/>
      <c r="H3" s="96"/>
      <c r="I3" s="96"/>
      <c r="J3" s="96"/>
    </row>
    <row r="4" spans="1:12" ht="18.75" x14ac:dyDescent="0.3">
      <c r="A4" s="97" t="s">
        <v>51</v>
      </c>
      <c r="B4" s="97"/>
      <c r="C4" s="97"/>
      <c r="D4" s="97"/>
      <c r="E4" s="97"/>
      <c r="F4" s="97"/>
      <c r="G4" s="97"/>
      <c r="H4" s="97"/>
      <c r="I4" s="97"/>
      <c r="J4" s="97"/>
    </row>
    <row r="5" spans="1:12" ht="18.75" x14ac:dyDescent="0.3">
      <c r="A5" s="97" t="s">
        <v>124</v>
      </c>
      <c r="B5" s="97"/>
      <c r="C5" s="97"/>
      <c r="D5" s="97"/>
      <c r="E5" s="97"/>
      <c r="F5" s="97"/>
      <c r="G5" s="97"/>
      <c r="H5" s="97"/>
      <c r="I5" s="97"/>
      <c r="J5" s="97"/>
    </row>
    <row r="6" spans="1:12" ht="18.75" x14ac:dyDescent="0.3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2" ht="15.75" thickBot="1" x14ac:dyDescent="0.3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2" ht="15.75" thickBot="1" x14ac:dyDescent="0.3">
      <c r="A8" s="112" t="s">
        <v>1</v>
      </c>
      <c r="B8" s="114" t="s">
        <v>54</v>
      </c>
      <c r="C8" s="115"/>
      <c r="D8" s="115"/>
      <c r="E8" s="116"/>
      <c r="F8" s="112" t="s">
        <v>27</v>
      </c>
      <c r="G8" s="101" t="s">
        <v>26</v>
      </c>
      <c r="H8" s="102"/>
      <c r="I8" s="102"/>
      <c r="J8" s="103"/>
    </row>
    <row r="9" spans="1:12" ht="26.25" customHeight="1" thickBot="1" x14ac:dyDescent="0.3">
      <c r="A9" s="113"/>
      <c r="B9" s="117"/>
      <c r="C9" s="118"/>
      <c r="D9" s="118"/>
      <c r="E9" s="119"/>
      <c r="F9" s="113"/>
      <c r="G9" s="78" t="s">
        <v>22</v>
      </c>
      <c r="H9" s="79" t="s">
        <v>23</v>
      </c>
      <c r="I9" s="78" t="s">
        <v>24</v>
      </c>
      <c r="J9" s="79" t="s">
        <v>25</v>
      </c>
    </row>
    <row r="10" spans="1:12" x14ac:dyDescent="0.25">
      <c r="A10" s="22"/>
      <c r="B10" s="64"/>
      <c r="C10" s="21"/>
      <c r="D10" s="21"/>
      <c r="E10" s="23"/>
      <c r="F10" s="35"/>
      <c r="G10" s="66"/>
      <c r="H10" s="66"/>
      <c r="I10" s="80"/>
      <c r="J10" s="66"/>
    </row>
    <row r="11" spans="1:12" x14ac:dyDescent="0.25">
      <c r="A11" s="22"/>
      <c r="B11" s="67" t="s">
        <v>52</v>
      </c>
      <c r="C11" s="21"/>
      <c r="D11" s="21"/>
      <c r="E11" s="23"/>
      <c r="F11" s="35"/>
      <c r="G11" s="36"/>
      <c r="H11" s="36"/>
      <c r="I11" s="38"/>
      <c r="J11" s="36"/>
    </row>
    <row r="12" spans="1:12" x14ac:dyDescent="0.25">
      <c r="A12" s="68">
        <v>2110</v>
      </c>
      <c r="B12" s="64" t="s">
        <v>53</v>
      </c>
      <c r="C12" s="21"/>
      <c r="D12" s="21"/>
      <c r="E12" s="23"/>
      <c r="F12" s="35">
        <v>0</v>
      </c>
      <c r="G12" s="36">
        <v>0</v>
      </c>
      <c r="H12" s="36">
        <v>0</v>
      </c>
      <c r="I12" s="38">
        <v>0</v>
      </c>
      <c r="J12" s="36">
        <v>0</v>
      </c>
      <c r="K12" s="1"/>
      <c r="L12" s="1"/>
    </row>
    <row r="13" spans="1:12" x14ac:dyDescent="0.25">
      <c r="A13" s="68">
        <v>2111</v>
      </c>
      <c r="B13" s="64" t="s">
        <v>52</v>
      </c>
      <c r="C13" s="21"/>
      <c r="D13" s="21"/>
      <c r="E13" s="23"/>
      <c r="F13" s="35">
        <v>0</v>
      </c>
      <c r="G13" s="36">
        <v>0</v>
      </c>
      <c r="H13" s="36">
        <v>0</v>
      </c>
      <c r="I13" s="36">
        <v>0</v>
      </c>
      <c r="J13" s="36">
        <v>0</v>
      </c>
      <c r="K13" s="1"/>
      <c r="L13" s="1"/>
    </row>
    <row r="14" spans="1:12" x14ac:dyDescent="0.25">
      <c r="A14" s="68">
        <v>2112</v>
      </c>
      <c r="B14" s="64" t="s">
        <v>120</v>
      </c>
      <c r="C14" s="21"/>
      <c r="D14" s="21"/>
      <c r="E14" s="23"/>
      <c r="F14" s="35">
        <v>874209.6</v>
      </c>
      <c r="G14" s="36">
        <v>0</v>
      </c>
      <c r="H14" s="36">
        <v>0</v>
      </c>
      <c r="I14" s="38">
        <v>0</v>
      </c>
      <c r="J14" s="36">
        <v>874209.6</v>
      </c>
      <c r="K14" s="1"/>
      <c r="L14" s="1"/>
    </row>
    <row r="15" spans="1:12" x14ac:dyDescent="0.25">
      <c r="A15" s="68">
        <v>2113</v>
      </c>
      <c r="B15" s="64" t="s">
        <v>121</v>
      </c>
      <c r="C15" s="21"/>
      <c r="D15" s="21"/>
      <c r="E15" s="23"/>
      <c r="F15" s="35">
        <v>0</v>
      </c>
      <c r="G15" s="36">
        <v>0</v>
      </c>
      <c r="H15" s="36">
        <v>0</v>
      </c>
      <c r="I15" s="38">
        <v>0</v>
      </c>
      <c r="J15" s="36">
        <v>0</v>
      </c>
      <c r="K15" s="1"/>
      <c r="L15" s="1"/>
    </row>
    <row r="16" spans="1:12" x14ac:dyDescent="0.25">
      <c r="A16" s="68">
        <v>2117</v>
      </c>
      <c r="B16" s="64" t="s">
        <v>122</v>
      </c>
      <c r="C16" s="21"/>
      <c r="D16" s="21"/>
      <c r="E16" s="23"/>
      <c r="F16" s="35">
        <v>3835023.49</v>
      </c>
      <c r="G16" s="36">
        <f>1146396.1-870497.94</f>
        <v>275898.16000000015</v>
      </c>
      <c r="H16" s="36">
        <v>78171.5</v>
      </c>
      <c r="I16" s="36">
        <f>151610.99+103930.59</f>
        <v>255541.58</v>
      </c>
      <c r="J16" s="36">
        <f>2684110.68+541301.57</f>
        <v>3225412.25</v>
      </c>
      <c r="K16" s="1"/>
      <c r="L16" s="1"/>
    </row>
    <row r="17" spans="1:13" x14ac:dyDescent="0.25">
      <c r="A17" s="68">
        <v>2119</v>
      </c>
      <c r="B17" s="64" t="s">
        <v>123</v>
      </c>
      <c r="C17" s="21"/>
      <c r="D17" s="21"/>
      <c r="E17" s="23"/>
      <c r="F17" s="35">
        <v>400</v>
      </c>
      <c r="G17" s="36">
        <v>400</v>
      </c>
      <c r="H17" s="36">
        <v>0</v>
      </c>
      <c r="I17" s="38">
        <v>0</v>
      </c>
      <c r="J17" s="36">
        <v>0</v>
      </c>
      <c r="K17" s="1"/>
      <c r="L17" s="1"/>
    </row>
    <row r="18" spans="1:13" x14ac:dyDescent="0.25">
      <c r="A18" s="68"/>
      <c r="B18" s="64"/>
      <c r="C18" s="21"/>
      <c r="D18" s="21"/>
      <c r="E18" s="23"/>
      <c r="F18" s="35"/>
      <c r="G18" s="36"/>
      <c r="H18" s="36"/>
      <c r="I18" s="38"/>
      <c r="J18" s="36"/>
      <c r="K18" s="1"/>
      <c r="L18" s="1"/>
    </row>
    <row r="19" spans="1:13" ht="15.75" thickBot="1" x14ac:dyDescent="0.3">
      <c r="A19" s="22"/>
      <c r="B19" s="98" t="s">
        <v>125</v>
      </c>
      <c r="C19" s="99"/>
      <c r="D19" s="99"/>
      <c r="E19" s="100"/>
      <c r="F19" s="56">
        <f>SUM(F12:F18)</f>
        <v>4709633.09</v>
      </c>
      <c r="G19" s="37">
        <f>SUM(G12:G18)</f>
        <v>276298.16000000015</v>
      </c>
      <c r="H19" s="37">
        <f t="shared" ref="H19:J19" si="0">SUM(H12:H18)</f>
        <v>78171.5</v>
      </c>
      <c r="I19" s="37">
        <f t="shared" si="0"/>
        <v>255541.58</v>
      </c>
      <c r="J19" s="37">
        <f t="shared" si="0"/>
        <v>4099621.85</v>
      </c>
      <c r="K19" s="1"/>
      <c r="L19" s="1"/>
    </row>
    <row r="20" spans="1:13" ht="15.75" thickTop="1" x14ac:dyDescent="0.25">
      <c r="A20" s="22"/>
      <c r="B20" s="64"/>
      <c r="C20" s="21"/>
      <c r="D20" s="21"/>
      <c r="E20" s="23"/>
      <c r="F20" s="35"/>
      <c r="G20" s="36"/>
      <c r="H20" s="36"/>
      <c r="I20" s="38"/>
      <c r="J20" s="36"/>
      <c r="K20" s="1"/>
    </row>
    <row r="21" spans="1:13" x14ac:dyDescent="0.25">
      <c r="A21" s="22"/>
      <c r="B21" s="64"/>
      <c r="C21" s="21"/>
      <c r="D21" s="21"/>
      <c r="E21" s="23"/>
      <c r="F21" s="35"/>
      <c r="G21" s="36"/>
      <c r="H21" s="36"/>
      <c r="I21" s="38"/>
      <c r="J21" s="36"/>
      <c r="K21" s="1"/>
    </row>
    <row r="22" spans="1:13" ht="15.75" thickBot="1" x14ac:dyDescent="0.3">
      <c r="A22" s="25"/>
      <c r="B22" s="72"/>
      <c r="C22" s="24"/>
      <c r="D22" s="24"/>
      <c r="E22" s="26"/>
      <c r="F22" s="72"/>
      <c r="G22" s="25"/>
      <c r="H22" s="25"/>
      <c r="I22" s="26"/>
      <c r="J22" s="25"/>
      <c r="M22" s="1"/>
    </row>
    <row r="23" spans="1:13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L23" s="1"/>
    </row>
    <row r="25" spans="1:13" x14ac:dyDescent="0.25">
      <c r="B25" s="3"/>
      <c r="F25" s="1"/>
    </row>
    <row r="26" spans="1:13" x14ac:dyDescent="0.25">
      <c r="F26" s="1"/>
    </row>
  </sheetData>
  <mergeCells count="8">
    <mergeCell ref="B19:E19"/>
    <mergeCell ref="A3:J3"/>
    <mergeCell ref="A4:J4"/>
    <mergeCell ref="A5:J5"/>
    <mergeCell ref="A8:A9"/>
    <mergeCell ref="B8:E9"/>
    <mergeCell ref="F8:F9"/>
    <mergeCell ref="G8:J8"/>
  </mergeCells>
  <pageMargins left="0.7" right="0.7" top="0.75" bottom="0.75" header="0.3" footer="0.3"/>
  <pageSetup scale="6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A45" sqref="A1:H45"/>
    </sheetView>
  </sheetViews>
  <sheetFormatPr baseColWidth="10" defaultRowHeight="15" x14ac:dyDescent="0.25"/>
  <cols>
    <col min="1" max="1" width="15.42578125" customWidth="1"/>
    <col min="2" max="2" width="16.42578125" customWidth="1"/>
    <col min="3" max="3" width="14.140625" customWidth="1"/>
    <col min="4" max="4" width="13.28515625" customWidth="1"/>
    <col min="5" max="5" width="29.85546875" customWidth="1"/>
    <col min="6" max="6" width="18.5703125" customWidth="1"/>
  </cols>
  <sheetData>
    <row r="1" spans="1:7" x14ac:dyDescent="0.25">
      <c r="A1" s="61"/>
      <c r="B1" s="61"/>
      <c r="C1" s="61"/>
      <c r="D1" s="61"/>
      <c r="E1" s="61"/>
      <c r="F1" s="61"/>
      <c r="G1" s="61"/>
    </row>
    <row r="2" spans="1:7" x14ac:dyDescent="0.25">
      <c r="A2" s="61"/>
      <c r="B2" s="61"/>
      <c r="C2" s="61"/>
      <c r="D2" s="61"/>
      <c r="E2" s="61"/>
      <c r="F2" s="61"/>
      <c r="G2" s="61"/>
    </row>
    <row r="3" spans="1:7" ht="23.25" x14ac:dyDescent="0.35">
      <c r="A3" s="96" t="s">
        <v>66</v>
      </c>
      <c r="B3" s="96"/>
      <c r="C3" s="96"/>
      <c r="D3" s="96"/>
      <c r="E3" s="96"/>
      <c r="F3" s="96"/>
      <c r="G3" s="61"/>
    </row>
    <row r="4" spans="1:7" ht="18.75" x14ac:dyDescent="0.3">
      <c r="A4" s="97" t="s">
        <v>76</v>
      </c>
      <c r="B4" s="97"/>
      <c r="C4" s="97"/>
      <c r="D4" s="97"/>
      <c r="E4" s="97"/>
      <c r="F4" s="97"/>
      <c r="G4" s="61"/>
    </row>
    <row r="5" spans="1:7" ht="18.75" x14ac:dyDescent="0.3">
      <c r="A5" s="97" t="s">
        <v>77</v>
      </c>
      <c r="B5" s="97"/>
      <c r="C5" s="97"/>
      <c r="D5" s="97"/>
      <c r="E5" s="97"/>
      <c r="F5" s="97"/>
      <c r="G5" s="61"/>
    </row>
    <row r="6" spans="1:7" ht="18.75" x14ac:dyDescent="0.3">
      <c r="A6" s="97" t="s">
        <v>124</v>
      </c>
      <c r="B6" s="97"/>
      <c r="C6" s="97"/>
      <c r="D6" s="97"/>
      <c r="E6" s="97"/>
      <c r="F6" s="97"/>
      <c r="G6" s="61"/>
    </row>
    <row r="7" spans="1:7" x14ac:dyDescent="0.25">
      <c r="A7" s="27"/>
      <c r="B7" s="27"/>
      <c r="C7" s="27"/>
      <c r="D7" s="27"/>
      <c r="E7" s="27"/>
      <c r="F7" s="27"/>
      <c r="G7" s="61"/>
    </row>
    <row r="8" spans="1:7" x14ac:dyDescent="0.25">
      <c r="A8" s="27"/>
      <c r="B8" s="27"/>
      <c r="C8" s="27"/>
      <c r="D8" s="27"/>
      <c r="E8" s="27"/>
      <c r="F8" s="27"/>
      <c r="G8" s="61"/>
    </row>
    <row r="9" spans="1:7" x14ac:dyDescent="0.25">
      <c r="A9" s="42" t="s">
        <v>87</v>
      </c>
      <c r="B9" s="27"/>
      <c r="C9" s="27"/>
      <c r="D9" s="27"/>
      <c r="E9" s="27"/>
      <c r="F9" s="27"/>
      <c r="G9" s="61"/>
    </row>
    <row r="10" spans="1:7" x14ac:dyDescent="0.25">
      <c r="A10" s="42" t="s">
        <v>63</v>
      </c>
      <c r="B10" s="27"/>
      <c r="C10" s="27"/>
      <c r="D10" s="27"/>
      <c r="E10" s="27"/>
      <c r="F10" s="27"/>
      <c r="G10" s="61"/>
    </row>
    <row r="11" spans="1:7" x14ac:dyDescent="0.25">
      <c r="A11" s="27"/>
      <c r="B11" s="27"/>
      <c r="C11" s="27"/>
      <c r="D11" s="27"/>
      <c r="E11" s="27"/>
      <c r="F11" s="27"/>
      <c r="G11" s="61"/>
    </row>
    <row r="12" spans="1:7" x14ac:dyDescent="0.25">
      <c r="A12" s="27"/>
      <c r="B12" s="27"/>
      <c r="C12" s="27"/>
      <c r="D12" s="27"/>
      <c r="E12" s="27"/>
      <c r="F12" s="27"/>
      <c r="G12" s="61"/>
    </row>
    <row r="13" spans="1:7" x14ac:dyDescent="0.25">
      <c r="A13" s="27"/>
      <c r="B13" s="27"/>
      <c r="C13" s="27"/>
      <c r="D13" s="27"/>
      <c r="E13" s="27"/>
      <c r="F13" s="27"/>
      <c r="G13" s="61"/>
    </row>
    <row r="14" spans="1:7" x14ac:dyDescent="0.25">
      <c r="A14" s="27"/>
      <c r="B14" s="27"/>
      <c r="C14" s="27"/>
      <c r="D14" s="27"/>
      <c r="E14" s="27"/>
      <c r="F14" s="27"/>
      <c r="G14" s="61"/>
    </row>
    <row r="15" spans="1:7" x14ac:dyDescent="0.25">
      <c r="A15" s="27"/>
      <c r="B15" s="27"/>
      <c r="C15" s="27"/>
      <c r="D15" s="27"/>
      <c r="E15" s="27"/>
      <c r="F15" s="27"/>
      <c r="G15" s="61"/>
    </row>
    <row r="16" spans="1:7" x14ac:dyDescent="0.25">
      <c r="A16" s="27"/>
      <c r="B16" s="27"/>
      <c r="C16" s="27"/>
      <c r="D16" s="27"/>
      <c r="E16" s="27"/>
      <c r="F16" s="27"/>
      <c r="G16" s="61"/>
    </row>
    <row r="17" spans="1:10" x14ac:dyDescent="0.25">
      <c r="A17" s="61"/>
      <c r="B17" s="61"/>
      <c r="C17" s="61"/>
      <c r="D17" s="61"/>
      <c r="E17" s="61"/>
      <c r="F17" s="61"/>
      <c r="G17" s="61"/>
    </row>
    <row r="18" spans="1:10" x14ac:dyDescent="0.25">
      <c r="A18" s="61"/>
      <c r="B18" s="61"/>
      <c r="C18" s="61"/>
      <c r="D18" s="61"/>
      <c r="E18" s="61"/>
      <c r="F18" s="61"/>
      <c r="G18" s="61"/>
    </row>
    <row r="19" spans="1:10" ht="23.25" x14ac:dyDescent="0.35">
      <c r="A19" s="96" t="s">
        <v>66</v>
      </c>
      <c r="B19" s="96"/>
      <c r="C19" s="96"/>
      <c r="D19" s="96"/>
      <c r="E19" s="96"/>
      <c r="F19" s="96"/>
      <c r="G19" s="61"/>
    </row>
    <row r="20" spans="1:10" ht="18.75" x14ac:dyDescent="0.3">
      <c r="A20" s="97" t="s">
        <v>79</v>
      </c>
      <c r="B20" s="97"/>
      <c r="C20" s="97"/>
      <c r="D20" s="97"/>
      <c r="E20" s="97"/>
      <c r="F20" s="97"/>
      <c r="G20" s="61"/>
    </row>
    <row r="21" spans="1:10" ht="18.75" x14ac:dyDescent="0.3">
      <c r="A21" s="97" t="s">
        <v>78</v>
      </c>
      <c r="B21" s="97"/>
      <c r="C21" s="97"/>
      <c r="D21" s="97"/>
      <c r="E21" s="97"/>
      <c r="F21" s="97"/>
      <c r="G21" s="61"/>
    </row>
    <row r="22" spans="1:10" ht="18.75" x14ac:dyDescent="0.3">
      <c r="A22" s="97" t="s">
        <v>124</v>
      </c>
      <c r="B22" s="97"/>
      <c r="C22" s="97"/>
      <c r="D22" s="97"/>
      <c r="E22" s="97"/>
      <c r="F22" s="97"/>
      <c r="G22" s="61"/>
    </row>
    <row r="23" spans="1:10" x14ac:dyDescent="0.25">
      <c r="A23" s="27"/>
      <c r="B23" s="27"/>
      <c r="C23" s="27"/>
      <c r="D23" s="27"/>
      <c r="E23" s="27"/>
      <c r="F23" s="27"/>
      <c r="G23" s="61"/>
    </row>
    <row r="24" spans="1:10" x14ac:dyDescent="0.25">
      <c r="A24" s="27"/>
      <c r="B24" s="27"/>
      <c r="C24" s="27"/>
      <c r="D24" s="27"/>
      <c r="E24" s="27"/>
      <c r="F24" s="27"/>
      <c r="G24" s="61"/>
    </row>
    <row r="25" spans="1:10" ht="15.75" thickBot="1" x14ac:dyDescent="0.3">
      <c r="A25" s="61"/>
      <c r="B25" s="61"/>
      <c r="C25" s="61"/>
      <c r="D25" s="61"/>
      <c r="E25" s="61"/>
      <c r="F25" s="61"/>
      <c r="G25" s="61"/>
    </row>
    <row r="26" spans="1:10" x14ac:dyDescent="0.25">
      <c r="A26" s="112" t="s">
        <v>1</v>
      </c>
      <c r="B26" s="114" t="s">
        <v>54</v>
      </c>
      <c r="C26" s="115"/>
      <c r="D26" s="115"/>
      <c r="E26" s="116"/>
      <c r="F26" s="112" t="s">
        <v>27</v>
      </c>
      <c r="G26" s="81"/>
      <c r="H26" s="60"/>
      <c r="I26" s="60"/>
      <c r="J26" s="60"/>
    </row>
    <row r="27" spans="1:10" ht="15.75" thickBot="1" x14ac:dyDescent="0.3">
      <c r="A27" s="113"/>
      <c r="B27" s="117"/>
      <c r="C27" s="118"/>
      <c r="D27" s="118"/>
      <c r="E27" s="119"/>
      <c r="F27" s="113"/>
      <c r="G27" s="82"/>
      <c r="H27" s="58"/>
      <c r="I27" s="58"/>
      <c r="J27" s="58"/>
    </row>
    <row r="28" spans="1:10" x14ac:dyDescent="0.25">
      <c r="A28" s="22"/>
      <c r="B28" s="64"/>
      <c r="C28" s="21"/>
      <c r="D28" s="21"/>
      <c r="E28" s="23"/>
      <c r="F28" s="36"/>
      <c r="G28" s="35"/>
      <c r="H28" s="10"/>
      <c r="I28" s="10"/>
      <c r="J28" s="10"/>
    </row>
    <row r="29" spans="1:10" x14ac:dyDescent="0.25">
      <c r="A29" s="83">
        <v>215</v>
      </c>
      <c r="B29" s="67" t="s">
        <v>101</v>
      </c>
      <c r="C29" s="21"/>
      <c r="D29" s="21"/>
      <c r="E29" s="23"/>
      <c r="F29" s="36"/>
      <c r="G29" s="35"/>
      <c r="H29" s="10"/>
      <c r="I29" s="10"/>
      <c r="J29" s="10"/>
    </row>
    <row r="30" spans="1:10" x14ac:dyDescent="0.25">
      <c r="A30" s="68">
        <v>2153</v>
      </c>
      <c r="B30" s="64" t="s">
        <v>102</v>
      </c>
      <c r="C30" s="21"/>
      <c r="D30" s="21"/>
      <c r="E30" s="23"/>
      <c r="F30" s="36">
        <v>0</v>
      </c>
      <c r="G30" s="35"/>
      <c r="H30" s="10"/>
      <c r="I30" s="10"/>
      <c r="J30" s="10"/>
    </row>
    <row r="31" spans="1:10" x14ac:dyDescent="0.25">
      <c r="A31" s="22"/>
      <c r="B31" s="98" t="s">
        <v>125</v>
      </c>
      <c r="C31" s="99"/>
      <c r="D31" s="99"/>
      <c r="E31" s="100"/>
      <c r="F31" s="84">
        <f>+F30</f>
        <v>0</v>
      </c>
      <c r="G31" s="35"/>
      <c r="H31" s="10"/>
      <c r="I31" s="10"/>
      <c r="J31" s="10"/>
    </row>
    <row r="32" spans="1:10" x14ac:dyDescent="0.25">
      <c r="A32" s="22"/>
      <c r="B32" s="64"/>
      <c r="C32" s="21"/>
      <c r="D32" s="21"/>
      <c r="E32" s="23"/>
      <c r="F32" s="36"/>
      <c r="G32" s="35"/>
      <c r="H32" s="10"/>
      <c r="I32" s="10"/>
      <c r="J32" s="10"/>
    </row>
    <row r="33" spans="1:10" x14ac:dyDescent="0.25">
      <c r="A33" s="83">
        <v>219</v>
      </c>
      <c r="B33" s="67" t="s">
        <v>95</v>
      </c>
      <c r="C33" s="21"/>
      <c r="D33" s="21"/>
      <c r="E33" s="23"/>
      <c r="F33" s="36"/>
      <c r="G33" s="35"/>
      <c r="H33" s="10"/>
      <c r="I33" s="10"/>
      <c r="J33" s="10"/>
    </row>
    <row r="34" spans="1:10" x14ac:dyDescent="0.25">
      <c r="A34" s="68">
        <v>2191</v>
      </c>
      <c r="B34" s="64" t="s">
        <v>96</v>
      </c>
      <c r="C34" s="21"/>
      <c r="D34" s="21"/>
      <c r="E34" s="23"/>
      <c r="F34" s="36">
        <v>129936.94</v>
      </c>
      <c r="G34" s="35"/>
      <c r="H34" s="10"/>
      <c r="I34" s="10"/>
      <c r="J34" s="10"/>
    </row>
    <row r="35" spans="1:10" x14ac:dyDescent="0.25">
      <c r="A35" s="68"/>
      <c r="B35" s="98" t="s">
        <v>125</v>
      </c>
      <c r="C35" s="99"/>
      <c r="D35" s="99"/>
      <c r="E35" s="100"/>
      <c r="F35" s="84">
        <f>+F34</f>
        <v>129936.94</v>
      </c>
      <c r="G35" s="35"/>
      <c r="H35" s="10"/>
      <c r="I35" s="10"/>
      <c r="J35" s="10"/>
    </row>
    <row r="36" spans="1:10" x14ac:dyDescent="0.25">
      <c r="A36" s="22"/>
      <c r="B36" s="64"/>
      <c r="C36" s="21"/>
      <c r="D36" s="21"/>
      <c r="E36" s="23"/>
      <c r="F36" s="36"/>
      <c r="G36" s="35"/>
      <c r="H36" s="10"/>
      <c r="I36" s="10"/>
      <c r="J36" s="10"/>
    </row>
    <row r="37" spans="1:10" x14ac:dyDescent="0.25">
      <c r="A37" s="83">
        <v>21921</v>
      </c>
      <c r="B37" s="67" t="s">
        <v>52</v>
      </c>
      <c r="C37" s="21"/>
      <c r="D37" s="21"/>
      <c r="E37" s="23"/>
      <c r="F37" s="36"/>
      <c r="G37" s="35"/>
      <c r="H37" s="10"/>
      <c r="I37" s="10"/>
      <c r="J37" s="10"/>
    </row>
    <row r="38" spans="1:10" x14ac:dyDescent="0.25">
      <c r="A38" s="68">
        <v>21921</v>
      </c>
      <c r="B38" s="64" t="s">
        <v>94</v>
      </c>
      <c r="C38" s="21"/>
      <c r="D38" s="21"/>
      <c r="E38" s="23"/>
      <c r="F38" s="36">
        <v>0</v>
      </c>
      <c r="G38" s="35"/>
      <c r="H38" s="10"/>
      <c r="I38" s="35"/>
      <c r="J38" s="35"/>
    </row>
    <row r="39" spans="1:10" x14ac:dyDescent="0.25">
      <c r="A39" s="68"/>
      <c r="B39" s="98" t="s">
        <v>125</v>
      </c>
      <c r="C39" s="99"/>
      <c r="D39" s="99"/>
      <c r="E39" s="100"/>
      <c r="F39" s="84">
        <f>+F38</f>
        <v>0</v>
      </c>
      <c r="G39" s="35"/>
      <c r="H39" s="10"/>
      <c r="I39" s="35"/>
      <c r="J39" s="35"/>
    </row>
    <row r="40" spans="1:10" x14ac:dyDescent="0.25">
      <c r="A40" s="68"/>
      <c r="B40" s="64"/>
      <c r="C40" s="21"/>
      <c r="D40" s="21"/>
      <c r="E40" s="23"/>
      <c r="F40" s="36"/>
      <c r="G40" s="35"/>
      <c r="H40" s="10"/>
      <c r="I40" s="35"/>
      <c r="J40" s="35"/>
    </row>
    <row r="41" spans="1:10" x14ac:dyDescent="0.25">
      <c r="A41" s="68"/>
      <c r="B41" s="64"/>
      <c r="C41" s="21"/>
      <c r="D41" s="21"/>
      <c r="E41" s="23"/>
      <c r="F41" s="36"/>
      <c r="G41" s="35"/>
      <c r="H41" s="10"/>
      <c r="I41" s="35"/>
      <c r="J41" s="35"/>
    </row>
    <row r="42" spans="1:10" ht="15.75" thickBot="1" x14ac:dyDescent="0.3">
      <c r="A42" s="22"/>
      <c r="B42" s="98" t="s">
        <v>128</v>
      </c>
      <c r="C42" s="99"/>
      <c r="D42" s="99"/>
      <c r="E42" s="100"/>
      <c r="F42" s="37">
        <f>+F31+F35+F38</f>
        <v>129936.94</v>
      </c>
      <c r="G42" s="59"/>
      <c r="H42" s="59"/>
      <c r="I42" s="59"/>
      <c r="J42" s="59"/>
    </row>
    <row r="43" spans="1:10" ht="16.5" thickTop="1" thickBot="1" x14ac:dyDescent="0.3">
      <c r="A43" s="25"/>
      <c r="B43" s="72"/>
      <c r="C43" s="24"/>
      <c r="D43" s="24"/>
      <c r="E43" s="26"/>
      <c r="F43" s="25"/>
      <c r="G43" s="21"/>
      <c r="H43" s="21"/>
      <c r="I43" s="21"/>
      <c r="J43" s="21"/>
    </row>
    <row r="44" spans="1:10" x14ac:dyDescent="0.25">
      <c r="A44" s="61"/>
      <c r="B44" s="61"/>
      <c r="C44" s="61"/>
      <c r="D44" s="61"/>
      <c r="E44" s="61"/>
      <c r="F44" s="61"/>
      <c r="G44" s="61"/>
    </row>
    <row r="45" spans="1:10" x14ac:dyDescent="0.25">
      <c r="A45" s="61"/>
      <c r="B45" s="61"/>
      <c r="C45" s="61"/>
      <c r="D45" s="61"/>
      <c r="E45" s="61"/>
      <c r="F45" s="61"/>
      <c r="G45" s="61"/>
    </row>
    <row r="46" spans="1:10" x14ac:dyDescent="0.25">
      <c r="F46" s="61"/>
    </row>
  </sheetData>
  <mergeCells count="15">
    <mergeCell ref="A3:F3"/>
    <mergeCell ref="A4:F4"/>
    <mergeCell ref="A6:F6"/>
    <mergeCell ref="A5:F5"/>
    <mergeCell ref="B35:E35"/>
    <mergeCell ref="A26:A27"/>
    <mergeCell ref="B26:E27"/>
    <mergeCell ref="F26:F27"/>
    <mergeCell ref="B42:E42"/>
    <mergeCell ref="A19:F19"/>
    <mergeCell ref="A20:F20"/>
    <mergeCell ref="A22:F22"/>
    <mergeCell ref="A21:F21"/>
    <mergeCell ref="B31:E31"/>
    <mergeCell ref="B39:E39"/>
  </mergeCells>
  <pageMargins left="0.7" right="0.7" top="0.75" bottom="0.75" header="0.3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NOTA ESF-01</vt:lpstr>
      <vt:lpstr>NOTA ESF-02</vt:lpstr>
      <vt:lpstr>NOTA ESF-03</vt:lpstr>
      <vt:lpstr>NOTA ESF-04 Y ESF-05</vt:lpstr>
      <vt:lpstr>NOTA ESF-06 Y ESF-07</vt:lpstr>
      <vt:lpstr>NOTA ESF-08</vt:lpstr>
      <vt:lpstr>NOTA ESF-09, ESF-10 Y ESF-11</vt:lpstr>
      <vt:lpstr>NOTA ESF-12</vt:lpstr>
      <vt:lpstr>NOTA ESF-13 Y ESF-14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User1</cp:lastModifiedBy>
  <cp:lastPrinted>2019-01-25T02:18:38Z</cp:lastPrinted>
  <dcterms:created xsi:type="dcterms:W3CDTF">2015-09-05T17:09:52Z</dcterms:created>
  <dcterms:modified xsi:type="dcterms:W3CDTF">2019-01-25T02:18:42Z</dcterms:modified>
</cp:coreProperties>
</file>