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2018\CIERRE MENSUAL\2018\AGF 4to TRIM 2018\PRESENTACION\II. Información Presupuestaria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CFG'!$B$1:$H$44</definedName>
  </definedNames>
  <calcPr calcId="152511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H19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E11" i="1"/>
  <c r="H11" i="1" s="1"/>
  <c r="H10" i="1"/>
  <c r="E10" i="1"/>
  <c r="G28" i="1"/>
  <c r="F28" i="1"/>
  <c r="D28" i="1"/>
  <c r="G19" i="1"/>
  <c r="F19" i="1"/>
  <c r="D19" i="1"/>
  <c r="G9" i="1"/>
  <c r="F9" i="1"/>
  <c r="D9" i="1"/>
  <c r="C28" i="1"/>
  <c r="C19" i="1"/>
  <c r="C9" i="1"/>
  <c r="E28" i="1" l="1"/>
  <c r="E9" i="1"/>
  <c r="H28" i="1"/>
  <c r="E19" i="1"/>
  <c r="H12" i="1"/>
  <c r="H9" i="1" s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<sst xmlns="http://schemas.openxmlformats.org/spreadsheetml/2006/main" count="52" uniqueCount="52">
  <si>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</si>
  <si>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</si>
  <si>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</si>
  <si>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</si>
  <si>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</si>
  <si>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</si>
  <si>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</si>
  <si>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</si>
  <si>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</si>
  <si>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</si>
  <si>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</si>
  <si>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</si>
  <si>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</si>
  <si>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</si>
  <si>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</si>
  <si>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</si>
  <si>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</si>
  <si>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</si>
  <si>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</si>
  <si>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</si>
  <si>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</si>
  <si>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</si>
  <si>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</si>
  <si>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</si>
  <si>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</si>
  <si>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</si>
  <si>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</si>
  <si>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</si>
  <si>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</si>
  <si>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</si>
  <si>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</si>
  <si>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</si>
  <si>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</si>
  <si>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</si>
  <si>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</si>
  <si>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</si>
  <si>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</si>
  <si>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</si>
  <si>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</si>
  <si>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</si>
  <si>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</si>
  <si>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</si>
  <si>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</si>
  <si>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</si>
  <si>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</si>
  <si>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</si>
  <si>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</si>
  <si>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</si>
  <si>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</si>
  <si>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diciembre de 2018</t>
  </si>
  <si>
    <t>ASEC_EAEPECFG_4toTRIM_L7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</si>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</sst>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" fontId="2" fillId="4" borderId="21" xfId="0" applyNumberFormat="1" applyFont="1" applyFill="1" applyBorder="1" applyAlignment="1">
      <alignment horizontal="right" vertical="center" wrapText="1"/>
    </xf>
    <xf numFmtId="4" fontId="2" fillId="4" borderId="20" xfId="0" applyNumberFormat="1" applyFont="1" applyFill="1" applyBorder="1" applyAlignment="1">
      <alignment horizontal="right" vertical="center" wrapText="1"/>
    </xf>
    <xf numFmtId="4" fontId="3" fillId="4" borderId="22" xfId="0" applyNumberFormat="1" applyFont="1" applyFill="1" applyBorder="1" applyAlignment="1">
      <alignment horizontal="right" vertical="center" wrapText="1"/>
    </xf>
    <xf numFmtId="4" fontId="3" fillId="4" borderId="23" xfId="0" applyNumberFormat="1" applyFont="1" applyFill="1" applyBorder="1" applyAlignment="1">
      <alignment horizontal="right" vertical="center" wrapText="1"/>
    </xf>
    <xf numFmtId="4" fontId="2" fillId="4" borderId="22" xfId="0" applyNumberFormat="1" applyFont="1" applyFill="1" applyBorder="1" applyAlignment="1">
      <alignment horizontal="right" vertical="center" wrapText="1"/>
    </xf>
    <xf numFmtId="4" fontId="2" fillId="4" borderId="23" xfId="0" applyNumberFormat="1" applyFont="1" applyFill="1" applyBorder="1" applyAlignment="1">
      <alignment horizontal="right" vertical="center" wrapText="1"/>
    </xf>
    <xf numFmtId="4" fontId="6" fillId="0" borderId="22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1058333</xdr:colOff>
      <xdr:row>0</xdr:row>
      <xdr:rowOff>1011655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E9244EB-C32F-4AD3-B60E-7BDD52A6D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52917" y="0"/>
          <a:ext cx="9006416" cy="1011655"/>
        </a:xfrm>
        <a:prstGeom prst="rect">
          <a:avLst/>
        </a:prstGeom>
      </xdr:spPr>
    </xdr:pic>
    <xdr:clientData/>
  </xdr:twoCellAnchor>
  <xdr:oneCellAnchor>
    <xdr:from>
      <xdr:col>3</xdr:col>
      <xdr:colOff>518571</xdr:colOff>
      <xdr:row>0</xdr:row>
      <xdr:rowOff>52915</xdr:rowOff>
    </xdr:from>
    <xdr:ext cx="4867936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EF15E80F-916D-433B-AE54-1000AEC2DD6B}"/>
            </a:ext>
          </a:extLst>
        </xdr:cNvPr>
        <xdr:cNvSpPr txBox="1"/>
      </xdr:nvSpPr>
      <xdr:spPr>
        <a:xfrm>
          <a:off x="4159238" y="52915"/>
          <a:ext cx="4867936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4° Trimestre 2018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topLeftCell="B1" zoomScale="90" zoomScaleNormal="90" workbookViewId="0">
      <selection activeCell="I23" sqref="I23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83.1" customHeight="1" thickBot="1" x14ac:dyDescent="0.3">
      <c r="I1" s="5" t="s">
        <v>50</v>
      </c>
    </row>
    <row r="2" spans="2:9" x14ac:dyDescent="0.2">
      <c r="B2" s="17" t="s">
        <v>51</v>
      </c>
      <c r="C2" s="18"/>
      <c r="D2" s="18"/>
      <c r="E2" s="18"/>
      <c r="F2" s="18"/>
      <c r="G2" s="18"/>
      <c r="H2" s="19"/>
    </row>
    <row r="3" spans="2:9" x14ac:dyDescent="0.2">
      <c r="B3" s="20" t="s">
        <v>0</v>
      </c>
      <c r="C3" s="21"/>
      <c r="D3" s="21"/>
      <c r="E3" s="21"/>
      <c r="F3" s="21"/>
      <c r="G3" s="21"/>
      <c r="H3" s="22"/>
    </row>
    <row r="4" spans="2:9" x14ac:dyDescent="0.2">
      <c r="B4" s="20" t="s">
        <v>1</v>
      </c>
      <c r="C4" s="21"/>
      <c r="D4" s="21"/>
      <c r="E4" s="21"/>
      <c r="F4" s="21"/>
      <c r="G4" s="21"/>
      <c r="H4" s="22"/>
    </row>
    <row r="5" spans="2:9" ht="12.75" thickBot="1" x14ac:dyDescent="0.25">
      <c r="B5" s="23" t="s">
        <v>49</v>
      </c>
      <c r="C5" s="24"/>
      <c r="D5" s="24"/>
      <c r="E5" s="24"/>
      <c r="F5" s="24"/>
      <c r="G5" s="24"/>
      <c r="H5" s="25"/>
    </row>
    <row r="6" spans="2:9" ht="12.75" thickBot="1" x14ac:dyDescent="0.25">
      <c r="B6" s="26" t="s">
        <v>2</v>
      </c>
      <c r="C6" s="29" t="s">
        <v>3</v>
      </c>
      <c r="D6" s="30"/>
      <c r="E6" s="30"/>
      <c r="F6" s="30"/>
      <c r="G6" s="31"/>
      <c r="H6" s="32" t="s">
        <v>4</v>
      </c>
    </row>
    <row r="7" spans="2:9" ht="24.75" thickBot="1" x14ac:dyDescent="0.25">
      <c r="B7" s="27"/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33"/>
    </row>
    <row r="8" spans="2:9" ht="12.75" thickBot="1" x14ac:dyDescent="0.25">
      <c r="B8" s="28"/>
      <c r="C8" s="9" t="s">
        <v>45</v>
      </c>
      <c r="D8" s="9" t="s">
        <v>46</v>
      </c>
      <c r="E8" s="9" t="s">
        <v>10</v>
      </c>
      <c r="F8" s="9" t="s">
        <v>47</v>
      </c>
      <c r="G8" s="9" t="s">
        <v>48</v>
      </c>
      <c r="H8" s="9" t="s">
        <v>11</v>
      </c>
    </row>
    <row r="9" spans="2:9" s="8" customFormat="1" ht="12" customHeight="1" x14ac:dyDescent="0.2">
      <c r="B9" s="2" t="s">
        <v>12</v>
      </c>
      <c r="C9" s="10">
        <f>SUM(C10:C17)</f>
        <v>278308148.09280002</v>
      </c>
      <c r="D9" s="10">
        <f t="shared" ref="D9:H9" si="0">SUM(D10:D17)</f>
        <v>219838664.34</v>
      </c>
      <c r="E9" s="10">
        <f t="shared" si="0"/>
        <v>498146812.43279999</v>
      </c>
      <c r="F9" s="10">
        <f t="shared" si="0"/>
        <v>454279251.58999997</v>
      </c>
      <c r="G9" s="10">
        <f t="shared" si="0"/>
        <v>431152018.85000002</v>
      </c>
      <c r="H9" s="11">
        <f t="shared" si="0"/>
        <v>43867560.842799984</v>
      </c>
    </row>
    <row r="10" spans="2:9" ht="12" customHeight="1" x14ac:dyDescent="0.2">
      <c r="B10" s="3" t="s">
        <v>13</v>
      </c>
      <c r="C10" s="16">
        <v>4146536.202</v>
      </c>
      <c r="D10" s="16">
        <v>767874</v>
      </c>
      <c r="E10" s="12">
        <f>+C10+D10</f>
        <v>4914410.2019999996</v>
      </c>
      <c r="F10" s="16">
        <v>4325047.4400000004</v>
      </c>
      <c r="G10" s="16">
        <v>4246809.53</v>
      </c>
      <c r="H10" s="13">
        <f>+E10-F10</f>
        <v>589362.76199999917</v>
      </c>
    </row>
    <row r="11" spans="2:9" ht="14.45" customHeight="1" x14ac:dyDescent="0.2">
      <c r="B11" s="3" t="s">
        <v>14</v>
      </c>
      <c r="C11" s="12">
        <v>0</v>
      </c>
      <c r="D11" s="12">
        <v>0</v>
      </c>
      <c r="E11" s="12">
        <f t="shared" ref="E11:E17" si="1">+C11+D11</f>
        <v>0</v>
      </c>
      <c r="F11" s="12">
        <v>0</v>
      </c>
      <c r="G11" s="12">
        <v>0</v>
      </c>
      <c r="H11" s="13">
        <f t="shared" ref="H11:H17" si="2">+E11-F11</f>
        <v>0</v>
      </c>
    </row>
    <row r="12" spans="2:9" ht="12" customHeight="1" x14ac:dyDescent="0.2">
      <c r="B12" s="3" t="s">
        <v>15</v>
      </c>
      <c r="C12" s="16">
        <v>109593954.33600001</v>
      </c>
      <c r="D12" s="16">
        <v>224055434.22</v>
      </c>
      <c r="E12" s="12">
        <f t="shared" si="1"/>
        <v>333649388.55599999</v>
      </c>
      <c r="F12" s="16">
        <v>314245156.05000001</v>
      </c>
      <c r="G12" s="16">
        <v>292238317.87</v>
      </c>
      <c r="H12" s="13">
        <f t="shared" si="2"/>
        <v>19404232.505999982</v>
      </c>
    </row>
    <row r="13" spans="2:9" ht="14.45" customHeight="1" x14ac:dyDescent="0.2">
      <c r="B13" s="3" t="s">
        <v>16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3">
        <f t="shared" si="2"/>
        <v>0</v>
      </c>
    </row>
    <row r="14" spans="2:9" ht="12" customHeight="1" x14ac:dyDescent="0.2">
      <c r="B14" s="3" t="s">
        <v>17</v>
      </c>
      <c r="C14" s="16">
        <v>91556652.711600006</v>
      </c>
      <c r="D14" s="16">
        <v>-15164064.060000001</v>
      </c>
      <c r="E14" s="12">
        <f t="shared" si="1"/>
        <v>76392588.651600003</v>
      </c>
      <c r="F14" s="16">
        <v>65985515.079999998</v>
      </c>
      <c r="G14" s="16">
        <v>65569550.729999997</v>
      </c>
      <c r="H14" s="13">
        <f t="shared" si="2"/>
        <v>10407073.571600005</v>
      </c>
    </row>
    <row r="15" spans="2:9" ht="14.45" customHeight="1" x14ac:dyDescent="0.2">
      <c r="B15" s="3" t="s">
        <v>18</v>
      </c>
      <c r="C15" s="12">
        <v>0</v>
      </c>
      <c r="D15" s="12">
        <v>0</v>
      </c>
      <c r="E15" s="12">
        <f t="shared" si="1"/>
        <v>0</v>
      </c>
      <c r="F15" s="12">
        <v>0</v>
      </c>
      <c r="G15" s="12">
        <v>0</v>
      </c>
      <c r="H15" s="13">
        <f t="shared" si="2"/>
        <v>0</v>
      </c>
    </row>
    <row r="16" spans="2:9" ht="25.9" customHeight="1" x14ac:dyDescent="0.2">
      <c r="B16" s="3" t="s">
        <v>19</v>
      </c>
      <c r="C16" s="16">
        <v>71455578.661200002</v>
      </c>
      <c r="D16" s="16">
        <v>9414524.1799999997</v>
      </c>
      <c r="E16" s="12">
        <f t="shared" si="1"/>
        <v>80870102.841199994</v>
      </c>
      <c r="F16" s="16">
        <v>67821495.599999994</v>
      </c>
      <c r="G16" s="16">
        <v>67225707.620000005</v>
      </c>
      <c r="H16" s="13">
        <f t="shared" si="2"/>
        <v>13048607.2412</v>
      </c>
    </row>
    <row r="17" spans="2:8" ht="14.45" customHeight="1" x14ac:dyDescent="0.2">
      <c r="B17" s="3" t="s">
        <v>20</v>
      </c>
      <c r="C17" s="16">
        <v>1555426.1819999998</v>
      </c>
      <c r="D17" s="16">
        <v>764896</v>
      </c>
      <c r="E17" s="12">
        <f t="shared" si="1"/>
        <v>2320322.182</v>
      </c>
      <c r="F17" s="16">
        <v>1902037.42</v>
      </c>
      <c r="G17" s="16">
        <v>1871633.1</v>
      </c>
      <c r="H17" s="13">
        <f t="shared" si="2"/>
        <v>418284.7620000001</v>
      </c>
    </row>
    <row r="18" spans="2:8" ht="10.9" customHeight="1" x14ac:dyDescent="0.2">
      <c r="B18" s="3"/>
      <c r="C18" s="12"/>
      <c r="D18" s="12"/>
      <c r="E18" s="12"/>
      <c r="F18" s="12"/>
      <c r="G18" s="12"/>
      <c r="H18" s="13"/>
    </row>
    <row r="19" spans="2:8" s="8" customFormat="1" ht="14.45" customHeight="1" x14ac:dyDescent="0.2">
      <c r="B19" s="2" t="s">
        <v>21</v>
      </c>
      <c r="C19" s="14">
        <f>SUM(C20:C26)</f>
        <v>270160860.73440003</v>
      </c>
      <c r="D19" s="14">
        <f t="shared" ref="D19:H19" si="3">SUM(D20:D26)</f>
        <v>-76181840.969999999</v>
      </c>
      <c r="E19" s="14">
        <f t="shared" si="3"/>
        <v>193979019.76440001</v>
      </c>
      <c r="F19" s="14">
        <f t="shared" si="3"/>
        <v>165268924.08999997</v>
      </c>
      <c r="G19" s="14">
        <f t="shared" si="3"/>
        <v>161412595.78999996</v>
      </c>
      <c r="H19" s="15">
        <f t="shared" si="3"/>
        <v>28710095.674400009</v>
      </c>
    </row>
    <row r="20" spans="2:8" ht="12" customHeight="1" x14ac:dyDescent="0.2">
      <c r="B20" s="3" t="s">
        <v>22</v>
      </c>
      <c r="C20" s="16">
        <v>1172188.0427999999</v>
      </c>
      <c r="D20" s="16">
        <v>536202</v>
      </c>
      <c r="E20" s="12">
        <f t="shared" ref="E20:E26" si="4">+C20+D20</f>
        <v>1708390.0427999999</v>
      </c>
      <c r="F20" s="16">
        <v>1006325.36</v>
      </c>
      <c r="G20" s="16">
        <v>940549.74</v>
      </c>
      <c r="H20" s="13">
        <f t="shared" ref="H20:H26" si="5">+E20-F20</f>
        <v>702064.68279999995</v>
      </c>
    </row>
    <row r="21" spans="2:8" ht="14.45" customHeight="1" x14ac:dyDescent="0.2">
      <c r="B21" s="3" t="s">
        <v>23</v>
      </c>
      <c r="C21" s="16">
        <v>235778778.09</v>
      </c>
      <c r="D21" s="16">
        <v>-86138617.969999999</v>
      </c>
      <c r="E21" s="12">
        <f t="shared" si="4"/>
        <v>149640160.12</v>
      </c>
      <c r="F21" s="16">
        <v>127507450.5</v>
      </c>
      <c r="G21" s="16">
        <v>124634869.61</v>
      </c>
      <c r="H21" s="13">
        <f t="shared" si="5"/>
        <v>22132709.620000005</v>
      </c>
    </row>
    <row r="22" spans="2:8" ht="15" customHeight="1" x14ac:dyDescent="0.2">
      <c r="B22" s="3" t="s">
        <v>24</v>
      </c>
      <c r="C22" s="16">
        <v>5475606.1596000008</v>
      </c>
      <c r="D22" s="16">
        <v>-374240</v>
      </c>
      <c r="E22" s="12">
        <f t="shared" si="4"/>
        <v>5101366.1596000008</v>
      </c>
      <c r="F22" s="16">
        <v>3635606.52</v>
      </c>
      <c r="G22" s="16">
        <v>3501831.05</v>
      </c>
      <c r="H22" s="13">
        <f t="shared" si="5"/>
        <v>1465759.6396000008</v>
      </c>
    </row>
    <row r="23" spans="2:8" ht="24.75" customHeight="1" x14ac:dyDescent="0.2">
      <c r="B23" s="3" t="s">
        <v>25</v>
      </c>
      <c r="C23" s="16">
        <v>17109729.303599998</v>
      </c>
      <c r="D23" s="16">
        <v>2833041</v>
      </c>
      <c r="E23" s="12">
        <f t="shared" si="4"/>
        <v>19942770.303599998</v>
      </c>
      <c r="F23" s="16">
        <v>18366619.199999999</v>
      </c>
      <c r="G23" s="16">
        <v>17978535.120000001</v>
      </c>
      <c r="H23" s="13">
        <f t="shared" si="5"/>
        <v>1576151.1035999991</v>
      </c>
    </row>
    <row r="24" spans="2:8" x14ac:dyDescent="0.2">
      <c r="B24" s="3" t="s">
        <v>27</v>
      </c>
      <c r="C24" s="16">
        <v>389409.56400000001</v>
      </c>
      <c r="D24" s="16">
        <v>485054</v>
      </c>
      <c r="E24" s="12">
        <f t="shared" si="4"/>
        <v>874463.56400000001</v>
      </c>
      <c r="F24" s="16">
        <v>615199.63</v>
      </c>
      <c r="G24" s="16">
        <v>607964.73</v>
      </c>
      <c r="H24" s="13">
        <f t="shared" si="5"/>
        <v>259263.93400000001</v>
      </c>
    </row>
    <row r="25" spans="2:8" x14ac:dyDescent="0.2">
      <c r="B25" s="3" t="s">
        <v>28</v>
      </c>
      <c r="C25" s="16">
        <v>9815463.6144000012</v>
      </c>
      <c r="D25" s="16">
        <v>6348406</v>
      </c>
      <c r="E25" s="12">
        <f t="shared" si="4"/>
        <v>16163869.614400001</v>
      </c>
      <c r="F25" s="16">
        <v>13840650.699999999</v>
      </c>
      <c r="G25" s="16">
        <v>13462423.949999999</v>
      </c>
      <c r="H25" s="13">
        <f t="shared" si="5"/>
        <v>2323218.914400002</v>
      </c>
    </row>
    <row r="26" spans="2:8" x14ac:dyDescent="0.2">
      <c r="B26" s="3" t="s">
        <v>29</v>
      </c>
      <c r="C26" s="16">
        <v>419685.96</v>
      </c>
      <c r="D26" s="16">
        <v>128314</v>
      </c>
      <c r="E26" s="12">
        <f t="shared" si="4"/>
        <v>547999.96</v>
      </c>
      <c r="F26" s="16">
        <v>297072.18</v>
      </c>
      <c r="G26" s="16">
        <v>286421.59000000003</v>
      </c>
      <c r="H26" s="13">
        <f t="shared" si="5"/>
        <v>250927.77999999997</v>
      </c>
    </row>
    <row r="27" spans="2:8" ht="10.9" customHeight="1" x14ac:dyDescent="0.2">
      <c r="B27" s="3"/>
      <c r="C27" s="12"/>
      <c r="D27" s="12"/>
      <c r="E27" s="12"/>
      <c r="F27" s="12"/>
      <c r="G27" s="12"/>
      <c r="H27" s="13"/>
    </row>
    <row r="28" spans="2:8" s="8" customFormat="1" x14ac:dyDescent="0.2">
      <c r="B28" s="2" t="s">
        <v>30</v>
      </c>
      <c r="C28" s="14">
        <f>SUM(C29:C37)</f>
        <v>5154193.83</v>
      </c>
      <c r="D28" s="14">
        <f t="shared" ref="D28:H28" si="6">SUM(D29:D37)</f>
        <v>784041</v>
      </c>
      <c r="E28" s="14">
        <f t="shared" si="6"/>
        <v>5938234.8300000001</v>
      </c>
      <c r="F28" s="14">
        <f t="shared" si="6"/>
        <v>4585700.4600000009</v>
      </c>
      <c r="G28" s="14">
        <f t="shared" si="6"/>
        <v>4459694.9800000004</v>
      </c>
      <c r="H28" s="15">
        <f t="shared" si="6"/>
        <v>1352534.3699999994</v>
      </c>
    </row>
    <row r="29" spans="2:8" ht="24" x14ac:dyDescent="0.2">
      <c r="B29" s="3" t="s">
        <v>31</v>
      </c>
      <c r="C29" s="16">
        <v>1799881.7375999999</v>
      </c>
      <c r="D29" s="16">
        <v>325203</v>
      </c>
      <c r="E29" s="12">
        <f t="shared" ref="E29:E37" si="7">+C29+D29</f>
        <v>2125084.7375999996</v>
      </c>
      <c r="F29" s="16">
        <v>1433340.61</v>
      </c>
      <c r="G29" s="16">
        <v>1414610.26</v>
      </c>
      <c r="H29" s="13">
        <f t="shared" ref="H29:H37" si="8">+E29-F29</f>
        <v>691744.12759999954</v>
      </c>
    </row>
    <row r="30" spans="2:8" x14ac:dyDescent="0.2">
      <c r="B30" s="3" t="s">
        <v>32</v>
      </c>
      <c r="C30" s="16">
        <v>1891136.304</v>
      </c>
      <c r="D30" s="16">
        <v>193035</v>
      </c>
      <c r="E30" s="12">
        <f t="shared" si="7"/>
        <v>2084171.304</v>
      </c>
      <c r="F30" s="16">
        <v>1714990.25</v>
      </c>
      <c r="G30" s="16">
        <v>1706162.65</v>
      </c>
      <c r="H30" s="13">
        <f t="shared" si="8"/>
        <v>369181.054</v>
      </c>
    </row>
    <row r="31" spans="2:8" x14ac:dyDescent="0.2">
      <c r="B31" s="3" t="s">
        <v>33</v>
      </c>
      <c r="C31" s="12">
        <v>0</v>
      </c>
      <c r="D31" s="12">
        <v>0</v>
      </c>
      <c r="E31" s="12">
        <f t="shared" si="7"/>
        <v>0</v>
      </c>
      <c r="F31" s="12">
        <v>0</v>
      </c>
      <c r="G31" s="12">
        <v>0</v>
      </c>
      <c r="H31" s="13">
        <f t="shared" si="8"/>
        <v>0</v>
      </c>
    </row>
    <row r="32" spans="2:8" x14ac:dyDescent="0.2">
      <c r="B32" s="3" t="s">
        <v>34</v>
      </c>
      <c r="C32" s="12">
        <v>0</v>
      </c>
      <c r="D32" s="12">
        <v>0</v>
      </c>
      <c r="E32" s="12">
        <f t="shared" si="7"/>
        <v>0</v>
      </c>
      <c r="F32" s="12">
        <v>0</v>
      </c>
      <c r="G32" s="12">
        <v>0</v>
      </c>
      <c r="H32" s="13">
        <f t="shared" si="8"/>
        <v>0</v>
      </c>
    </row>
    <row r="33" spans="2:8" x14ac:dyDescent="0.2">
      <c r="B33" s="3" t="s">
        <v>35</v>
      </c>
      <c r="C33" s="12">
        <v>0</v>
      </c>
      <c r="D33" s="12">
        <v>0</v>
      </c>
      <c r="E33" s="12">
        <f t="shared" si="7"/>
        <v>0</v>
      </c>
      <c r="F33" s="12">
        <v>0</v>
      </c>
      <c r="G33" s="12">
        <v>0</v>
      </c>
      <c r="H33" s="13">
        <f t="shared" si="8"/>
        <v>0</v>
      </c>
    </row>
    <row r="34" spans="2:8" x14ac:dyDescent="0.2">
      <c r="B34" s="3" t="s">
        <v>36</v>
      </c>
      <c r="C34" s="12">
        <v>0</v>
      </c>
      <c r="D34" s="12">
        <v>0</v>
      </c>
      <c r="E34" s="12">
        <f t="shared" si="7"/>
        <v>0</v>
      </c>
      <c r="F34" s="12">
        <v>0</v>
      </c>
      <c r="G34" s="12">
        <v>0</v>
      </c>
      <c r="H34" s="13">
        <f t="shared" si="8"/>
        <v>0</v>
      </c>
    </row>
    <row r="35" spans="2:8" x14ac:dyDescent="0.2">
      <c r="B35" s="3" t="s">
        <v>37</v>
      </c>
      <c r="C35" s="16">
        <v>1463175.7884</v>
      </c>
      <c r="D35" s="16">
        <v>265803</v>
      </c>
      <c r="E35" s="12">
        <f t="shared" si="7"/>
        <v>1728978.7884</v>
      </c>
      <c r="F35" s="16">
        <v>1437369.6</v>
      </c>
      <c r="G35" s="16">
        <v>1338922.07</v>
      </c>
      <c r="H35" s="13">
        <f t="shared" si="8"/>
        <v>291609.18839999987</v>
      </c>
    </row>
    <row r="36" spans="2:8" x14ac:dyDescent="0.2">
      <c r="B36" s="3" t="s">
        <v>38</v>
      </c>
      <c r="C36" s="12">
        <v>0</v>
      </c>
      <c r="D36" s="12">
        <v>0</v>
      </c>
      <c r="E36" s="12">
        <f t="shared" si="7"/>
        <v>0</v>
      </c>
      <c r="F36" s="12">
        <v>0</v>
      </c>
      <c r="G36" s="12">
        <v>0</v>
      </c>
      <c r="H36" s="13">
        <f t="shared" si="8"/>
        <v>0</v>
      </c>
    </row>
    <row r="37" spans="2:8" x14ac:dyDescent="0.2">
      <c r="B37" s="3" t="s">
        <v>39</v>
      </c>
      <c r="C37" s="12">
        <v>0</v>
      </c>
      <c r="D37" s="12">
        <v>0</v>
      </c>
      <c r="E37" s="12">
        <f t="shared" si="7"/>
        <v>0</v>
      </c>
      <c r="F37" s="12">
        <v>0</v>
      </c>
      <c r="G37" s="12">
        <v>0</v>
      </c>
      <c r="H37" s="13">
        <f t="shared" si="8"/>
        <v>0</v>
      </c>
    </row>
    <row r="38" spans="2:8" x14ac:dyDescent="0.2">
      <c r="B38" s="3"/>
      <c r="C38" s="12"/>
      <c r="D38" s="12"/>
      <c r="E38" s="12"/>
      <c r="F38" s="12"/>
      <c r="G38" s="12"/>
      <c r="H38" s="13"/>
    </row>
    <row r="39" spans="2:8" s="8" customFormat="1" ht="21.6" customHeight="1" x14ac:dyDescent="0.2">
      <c r="B39" s="2" t="s">
        <v>40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5">
        <v>0</v>
      </c>
    </row>
    <row r="40" spans="2:8" ht="24" x14ac:dyDescent="0.2">
      <c r="B40" s="3" t="s">
        <v>41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3">
        <v>0</v>
      </c>
    </row>
    <row r="41" spans="2:8" ht="36" x14ac:dyDescent="0.2">
      <c r="B41" s="3" t="s">
        <v>42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3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+C9+C19+C28+C39</f>
        <v>553623202.6572001</v>
      </c>
      <c r="D44" s="7">
        <f t="shared" ref="D44:H44" si="9">+D9+D19+D28+D39</f>
        <v>144440864.37</v>
      </c>
      <c r="E44" s="7">
        <f t="shared" si="9"/>
        <v>698064067.0272001</v>
      </c>
      <c r="F44" s="7">
        <f t="shared" si="9"/>
        <v>624133876.13999999</v>
      </c>
      <c r="G44" s="7">
        <f t="shared" si="9"/>
        <v>597024309.62</v>
      </c>
      <c r="H44" s="7">
        <f t="shared" si="9"/>
        <v>73930190.887199998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59055118110236227" bottom="0.19685039370078741" header="0.31496062992125984" footer="0.31496062992125984"/>
  <pageSetup scale="76" orientation="portrait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2019-01-29T21:35:09Z</cp:lastPrinted>
  <dcterms:created xsi:type="dcterms:W3CDTF">2015-10-07T18:41:16Z</dcterms:created>
  <dcterms:modified xsi:type="dcterms:W3CDTF">2019-01-29T21:35:17Z</dcterms:modified>
</cp:coreProperties>
</file>