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CTApublica\INF_FINANCIERO_1T2019\1. Municipios\II. Información Presupuestaria\"/>
    </mc:Choice>
  </mc:AlternateContent>
  <bookViews>
    <workbookView xWindow="0" yWindow="0" windowWidth="23040" windowHeight="9060"/>
  </bookViews>
  <sheets>
    <sheet name="EAE COG" sheetId="2" r:id="rId1"/>
    <sheet name="Hoja1" sheetId="1" r:id="rId2"/>
  </sheets>
  <definedNames>
    <definedName name="_xlnm.Print_Area" localSheetId="0">'EAE COG'!$B$2:$I$81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81" i="2" l="1"/>
  <c r="H81" i="2"/>
  <c r="G81" i="2"/>
  <c r="F81" i="2"/>
  <c r="E81" i="2"/>
  <c r="D81" i="2"/>
  <c r="I59" i="2"/>
  <c r="I58" i="2"/>
  <c r="I57" i="2"/>
  <c r="F59" i="2"/>
  <c r="F58" i="2"/>
  <c r="F57" i="2"/>
  <c r="I53" i="2"/>
  <c r="I52" i="2"/>
  <c r="I51" i="2"/>
  <c r="I50" i="2"/>
  <c r="I49" i="2"/>
  <c r="I48" i="2"/>
  <c r="I47" i="2"/>
  <c r="F56" i="2"/>
  <c r="F55" i="2"/>
  <c r="F54" i="2"/>
  <c r="F53" i="2"/>
  <c r="F52" i="2"/>
  <c r="F51" i="2"/>
  <c r="F50" i="2"/>
  <c r="F49" i="2"/>
  <c r="F48" i="2"/>
  <c r="F47" i="2"/>
  <c r="I46" i="2"/>
  <c r="I45" i="2"/>
  <c r="I44" i="2"/>
  <c r="I43" i="2"/>
  <c r="I42" i="2"/>
  <c r="I41" i="2"/>
  <c r="I40" i="2"/>
  <c r="I39" i="2"/>
  <c r="I38" i="2"/>
  <c r="I37" i="2"/>
  <c r="F46" i="2"/>
  <c r="F45" i="2"/>
  <c r="F44" i="2"/>
  <c r="F43" i="2"/>
  <c r="F42" i="2"/>
  <c r="F41" i="2"/>
  <c r="F40" i="2"/>
  <c r="F39" i="2"/>
  <c r="F38" i="2"/>
  <c r="F37" i="2"/>
  <c r="I36" i="2"/>
  <c r="I35" i="2"/>
  <c r="I34" i="2"/>
  <c r="I33" i="2"/>
  <c r="I32" i="2"/>
  <c r="I31" i="2"/>
  <c r="I30" i="2"/>
  <c r="I29" i="2"/>
  <c r="I28" i="2"/>
  <c r="I27" i="2"/>
  <c r="F36" i="2"/>
  <c r="F35" i="2"/>
  <c r="F34" i="2"/>
  <c r="F33" i="2"/>
  <c r="F32" i="2"/>
  <c r="F31" i="2"/>
  <c r="F30" i="2"/>
  <c r="F29" i="2"/>
  <c r="F28" i="2"/>
  <c r="F27" i="2"/>
  <c r="I26" i="2"/>
  <c r="I25" i="2"/>
  <c r="I24" i="2"/>
  <c r="I23" i="2"/>
  <c r="I22" i="2"/>
  <c r="I21" i="2"/>
  <c r="I20" i="2"/>
  <c r="I19" i="2"/>
  <c r="I18" i="2"/>
  <c r="I17" i="2"/>
  <c r="F26" i="2"/>
  <c r="F25" i="2"/>
  <c r="F24" i="2"/>
  <c r="F23" i="2"/>
  <c r="F22" i="2"/>
  <c r="F21" i="2"/>
  <c r="F20" i="2"/>
  <c r="F19" i="2"/>
  <c r="F18" i="2"/>
  <c r="F17" i="2"/>
  <c r="I12" i="2"/>
  <c r="I11" i="2"/>
  <c r="I10" i="2"/>
  <c r="I9" i="2"/>
  <c r="F12" i="2"/>
  <c r="F11" i="2"/>
  <c r="F10" i="2"/>
  <c r="F9" i="2"/>
</calcChain>
</file>

<file path=xl/sharedStrings.xml><?xml version="1.0" encoding="utf-8"?>
<sst xmlns="http://schemas.openxmlformats.org/spreadsheetml/2006/main" count="92" uniqueCount="92">
  <si>
    <t>Estado Analítico del Ejercicio del Presupuesto de Egresos</t>
  </si>
  <si>
    <t>Clasificación por Objeto del Gasto (Capítulo y Concepto)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</si>
  <si>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</si>
  <si>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</si>
  <si>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</si>
  <si>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</si>
  <si>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</si>
  <si>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</si>
  <si>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</si>
  <si>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</si>
  <si>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1</t>
  </si>
  <si>
    <t>2</t>
  </si>
  <si>
    <t>3 = (1 + 2 )</t>
  </si>
  <si>
    <t>4</t>
  </si>
  <si>
    <t>5</t>
  </si>
  <si>
    <t>6 = ( 3 - 4 )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</si>
  <si>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</si>
  <si>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</si>
  <si>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</si>
  <si>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</si>
  <si>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</si>
  <si>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</si>
  <si>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</si>
  <si>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</si>
  <si>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</si>
  <si>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</si>
  <si>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</si>
  <si>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</si>
  <si>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</si>
  <si>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</si>
  <si>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</si>
  <si>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</si>
  <si>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</si>
  <si>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</si>
  <si>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</si>
  <si>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</si>
  <si>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</si>
  <si>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</si>
  <si>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</si>
  <si>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</si>
  <si>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</si>
  <si>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</si>
  <si>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</si>
  <si>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</si>
  <si>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</si>
  <si>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</si>
  <si>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</si>
  <si>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</si>
  <si>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</si>
  <si>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</si>
  <si>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</si>
  <si>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</si>
  <si>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</si>
  <si>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</si>
  <si>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</si>
  <si>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</si>
  <si>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</si>
  <si>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</si>
  <si>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</si>
  <si>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</si>
  <si>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</si>
  <si>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</si>
  <si>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</si>
  <si>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</si>
  <si>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</si>
  <si>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</si>
  <si>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</si>
  <si>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</si>
  <si>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</si>
  <si>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</si>
  <si>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</si>
  <si>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</si>
  <si>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</si>
  <si>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</si>
  <si>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</si>
  <si>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</si>
  <si>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</si>
  <si>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</si>
  <si>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</si>
  <si>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</si>
  <si>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</si>
  <si>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</si>
  <si>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</si>
  <si>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</si>
  <si>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</si>
  <si>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</si>
  <si>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</si>
  <si>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</si>
  <si>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Gasto</t>
  </si>
  <si>
    <t>Del 01 de enero al 31 de marzo de 2019</t>
  </si>
  <si>
    <t>ASEC_EAEPECOG_1erTRIM_X4</t>
  </si>
  <si>
    <t>MUNICIPIO DE ZARAGOZA COAHUILA.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</si>
</sst>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b/>
      <sz val="9"/>
      <color theme="1"/>
      <name val="Arial"/>
      <family val="2"/>
    </font>
    <font>
      <sz val="9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/>
    <xf numFmtId="0" fontId="1" fillId="0" borderId="0" xfId="0" applyFont="1"/>
    <xf numFmtId="49" fontId="3" fillId="3" borderId="13" xfId="0" applyNumberFormat="1" applyFont="1" applyFill="1" applyBorder="1" applyAlignment="1">
      <alignment horizontal="center" vertical="center" wrapText="1"/>
    </xf>
    <xf numFmtId="4" fontId="3" fillId="4" borderId="15" xfId="0" applyNumberFormat="1" applyFont="1" applyFill="1" applyBorder="1" applyAlignment="1">
      <alignment horizontal="right" vertical="center" wrapText="1"/>
    </xf>
    <xf numFmtId="0" fontId="4" fillId="0" borderId="0" xfId="0" applyFont="1"/>
    <xf numFmtId="0" fontId="5" fillId="0" borderId="4" xfId="0" applyFont="1" applyBorder="1" applyAlignment="1">
      <alignment horizontal="justify" vertical="center" wrapText="1"/>
    </xf>
    <xf numFmtId="0" fontId="5" fillId="0" borderId="15" xfId="0" applyFont="1" applyBorder="1" applyAlignment="1">
      <alignment horizontal="justify" vertical="center" wrapText="1"/>
    </xf>
    <xf numFmtId="4" fontId="5" fillId="4" borderId="15" xfId="0" applyNumberFormat="1" applyFont="1" applyFill="1" applyBorder="1" applyAlignment="1">
      <alignment horizontal="right" vertical="center" wrapText="1"/>
    </xf>
    <xf numFmtId="0" fontId="5" fillId="0" borderId="6" xfId="0" applyFont="1" applyBorder="1" applyAlignment="1">
      <alignment horizontal="justify" vertical="center" wrapText="1"/>
    </xf>
    <xf numFmtId="0" fontId="5" fillId="0" borderId="13" xfId="0" applyFont="1" applyBorder="1" applyAlignment="1">
      <alignment horizontal="justify" vertical="center" wrapText="1"/>
    </xf>
    <xf numFmtId="4" fontId="3" fillId="4" borderId="11" xfId="0" applyNumberFormat="1" applyFont="1" applyFill="1" applyBorder="1" applyAlignment="1">
      <alignment horizontal="right" vertical="center" wrapText="1"/>
    </xf>
    <xf numFmtId="49" fontId="3" fillId="2" borderId="1" xfId="0" applyNumberFormat="1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>
      <alignment horizontal="center" vertical="center"/>
    </xf>
    <xf numFmtId="49" fontId="3" fillId="2" borderId="0" xfId="0" applyNumberFormat="1" applyFont="1" applyFill="1" applyBorder="1" applyAlignment="1">
      <alignment horizontal="center" vertical="center"/>
    </xf>
    <xf numFmtId="49" fontId="3" fillId="2" borderId="5" xfId="0" applyNumberFormat="1" applyFont="1" applyFill="1" applyBorder="1" applyAlignment="1">
      <alignment horizontal="center" vertical="center"/>
    </xf>
    <xf numFmtId="49" fontId="3" fillId="2" borderId="6" xfId="0" applyNumberFormat="1" applyFont="1" applyFill="1" applyBorder="1" applyAlignment="1">
      <alignment horizontal="center" vertical="center"/>
    </xf>
    <xf numFmtId="49" fontId="3" fillId="2" borderId="7" xfId="0" applyNumberFormat="1" applyFont="1" applyFill="1" applyBorder="1" applyAlignment="1">
      <alignment horizontal="center" vertical="center"/>
    </xf>
    <xf numFmtId="49" fontId="3" fillId="2" borderId="8" xfId="0" applyNumberFormat="1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 vertical="center"/>
    </xf>
    <xf numFmtId="49" fontId="3" fillId="3" borderId="3" xfId="0" applyNumberFormat="1" applyFont="1" applyFill="1" applyBorder="1" applyAlignment="1">
      <alignment horizontal="center" vertical="center"/>
    </xf>
    <xf numFmtId="49" fontId="3" fillId="3" borderId="4" xfId="0" applyNumberFormat="1" applyFont="1" applyFill="1" applyBorder="1" applyAlignment="1">
      <alignment horizontal="center" vertical="center"/>
    </xf>
    <xf numFmtId="49" fontId="3" fillId="3" borderId="5" xfId="0" applyNumberFormat="1" applyFont="1" applyFill="1" applyBorder="1" applyAlignment="1">
      <alignment horizontal="center" vertical="center"/>
    </xf>
    <xf numFmtId="49" fontId="3" fillId="3" borderId="6" xfId="0" applyNumberFormat="1" applyFont="1" applyFill="1" applyBorder="1" applyAlignment="1">
      <alignment horizontal="center" vertical="center"/>
    </xf>
    <xf numFmtId="49" fontId="3" fillId="3" borderId="8" xfId="0" applyNumberFormat="1" applyFont="1" applyFill="1" applyBorder="1" applyAlignment="1">
      <alignment horizontal="center" vertical="center"/>
    </xf>
    <xf numFmtId="49" fontId="3" fillId="3" borderId="9" xfId="0" applyNumberFormat="1" applyFont="1" applyFill="1" applyBorder="1" applyAlignment="1">
      <alignment horizontal="center" vertical="center" wrapText="1"/>
    </xf>
    <xf numFmtId="49" fontId="3" fillId="3" borderId="10" xfId="0" applyNumberFormat="1" applyFont="1" applyFill="1" applyBorder="1" applyAlignment="1">
      <alignment horizontal="center" vertical="center" wrapText="1"/>
    </xf>
    <xf numFmtId="49" fontId="3" fillId="3" borderId="11" xfId="0" applyNumberFormat="1" applyFont="1" applyFill="1" applyBorder="1" applyAlignment="1">
      <alignment horizontal="center" vertical="center" wrapText="1"/>
    </xf>
    <xf numFmtId="49" fontId="3" fillId="3" borderId="12" xfId="0" applyNumberFormat="1" applyFont="1" applyFill="1" applyBorder="1" applyAlignment="1">
      <alignment horizontal="center" vertical="center" wrapText="1"/>
    </xf>
    <xf numFmtId="49" fontId="3" fillId="3" borderId="14" xfId="0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justify" vertical="center" wrapText="1"/>
    </xf>
    <xf numFmtId="0" fontId="3" fillId="0" borderId="5" xfId="0" applyFont="1" applyBorder="1" applyAlignment="1">
      <alignment horizontal="justify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 wrapText="1"/>
    </xf>
    <xf numFmtId="0" fontId="3" fillId="0" borderId="3" xfId="0" applyFont="1" applyBorder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74083</xdr:colOff>
      <xdr:row>1</xdr:row>
      <xdr:rowOff>52915</xdr:rowOff>
    </xdr:from>
    <xdr:to>
      <xdr:col>2</xdr:col>
      <xdr:colOff>628746</xdr:colOff>
      <xdr:row>4</xdr:row>
      <xdr:rowOff>95248</xdr:rowOff>
    </xdr:to>
    <xdr:pic>
      <xdr:nvPicPr>
        <xdr:cNvPr id="2" name="Imagen 3">
          <a:extLst>
            <a:ext uri="{FF2B5EF4-FFF2-40B4-BE49-F238E27FC236}">
              <a16:creationId xmlns:a16="http://schemas.microsoft.com/office/drawing/2014/main" xmlns="" id="{83FD4015-B6CB-4846-B125-C351F4A72C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0" y="105832"/>
          <a:ext cx="766329" cy="624416"/>
        </a:xfrm>
        <a:prstGeom prst="rect">
          <a:avLst/>
        </a:prstGeom>
      </xdr:spPr>
    </xdr:pic>
    <xdr:clientData/>
  </xdr:twoCellAnchor>
  <xdr:twoCellAnchor editAs="oneCell">
    <xdr:from>
      <xdr:col>2</xdr:col>
      <xdr:colOff>592667</xdr:colOff>
      <xdr:row>83</xdr:row>
      <xdr:rowOff>137583</xdr:rowOff>
    </xdr:from>
    <xdr:to>
      <xdr:col>2</xdr:col>
      <xdr:colOff>3091392</xdr:colOff>
      <xdr:row>218</xdr:row>
      <xdr:rowOff>17992</xdr:rowOff>
    </xdr:to>
    <xdr:pic>
      <xdr:nvPicPr>
        <xdr:cNvPr id="3" name="3 Imagen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" y="12700000"/>
          <a:ext cx="2498725" cy="21029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338638</xdr:colOff>
      <xdr:row>204</xdr:row>
      <xdr:rowOff>63518</xdr:rowOff>
    </xdr:from>
    <xdr:to>
      <xdr:col>8</xdr:col>
      <xdr:colOff>373563</xdr:colOff>
      <xdr:row>218</xdr:row>
      <xdr:rowOff>39175</xdr:rowOff>
    </xdr:to>
    <xdr:pic>
      <xdr:nvPicPr>
        <xdr:cNvPr id="4" name="5 Imagen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80221" y="12774101"/>
          <a:ext cx="3209925" cy="20499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204"/>
  <sheetViews>
    <sheetView showGridLines="0" tabSelected="1" zoomScale="90" zoomScaleNormal="90" workbookViewId="0">
      <selection activeCell="E210" sqref="E210"/>
    </sheetView>
  </sheetViews>
  <sheetFormatPr baseColWidth="10" defaultColWidth="11.42578125" defaultRowHeight="12" x14ac:dyDescent="0.2"/>
  <cols>
    <col min="1" max="1" width="0.85546875" style="1" customWidth="1"/>
    <col min="2" max="2" width="3.140625" style="1" customWidth="1"/>
    <col min="3" max="3" width="65.42578125" style="1" customWidth="1"/>
    <col min="4" max="9" width="15.85546875" style="1" customWidth="1"/>
    <col min="10" max="16384" width="11.42578125" style="1"/>
  </cols>
  <sheetData>
    <row r="1" spans="2:11" ht="4.5" customHeight="1" thickBot="1" x14ac:dyDescent="0.25"/>
    <row r="2" spans="2:11" ht="15" x14ac:dyDescent="0.25">
      <c r="B2" s="12" t="s">
        <v>91</v>
      </c>
      <c r="C2" s="13"/>
      <c r="D2" s="13"/>
      <c r="E2" s="13"/>
      <c r="F2" s="13"/>
      <c r="G2" s="13"/>
      <c r="H2" s="13"/>
      <c r="I2" s="14"/>
      <c r="K2" s="2" t="s">
        <v>90</v>
      </c>
    </row>
    <row r="3" spans="2:11" ht="18.75" customHeight="1" x14ac:dyDescent="0.2">
      <c r="B3" s="15" t="s">
        <v>0</v>
      </c>
      <c r="C3" s="16"/>
      <c r="D3" s="16"/>
      <c r="E3" s="16"/>
      <c r="F3" s="16"/>
      <c r="G3" s="16"/>
      <c r="H3" s="16"/>
      <c r="I3" s="17"/>
    </row>
    <row r="4" spans="2:11" x14ac:dyDescent="0.2">
      <c r="B4" s="15" t="s">
        <v>1</v>
      </c>
      <c r="C4" s="16"/>
      <c r="D4" s="16"/>
      <c r="E4" s="16"/>
      <c r="F4" s="16"/>
      <c r="G4" s="16"/>
      <c r="H4" s="16"/>
      <c r="I4" s="17"/>
    </row>
    <row r="5" spans="2:11" ht="12.75" thickBot="1" x14ac:dyDescent="0.25">
      <c r="B5" s="18" t="s">
        <v>89</v>
      </c>
      <c r="C5" s="19"/>
      <c r="D5" s="19"/>
      <c r="E5" s="19"/>
      <c r="F5" s="19"/>
      <c r="G5" s="19"/>
      <c r="H5" s="19"/>
      <c r="I5" s="20"/>
    </row>
    <row r="6" spans="2:11" ht="12.75" thickBot="1" x14ac:dyDescent="0.25">
      <c r="B6" s="21" t="s">
        <v>2</v>
      </c>
      <c r="C6" s="22"/>
      <c r="D6" s="27" t="s">
        <v>3</v>
      </c>
      <c r="E6" s="28"/>
      <c r="F6" s="28"/>
      <c r="G6" s="28"/>
      <c r="H6" s="29"/>
      <c r="I6" s="30" t="s">
        <v>4</v>
      </c>
    </row>
    <row r="7" spans="2:11" ht="24.75" thickBot="1" x14ac:dyDescent="0.25">
      <c r="B7" s="23"/>
      <c r="C7" s="24"/>
      <c r="D7" s="3" t="s">
        <v>5</v>
      </c>
      <c r="E7" s="3" t="s">
        <v>6</v>
      </c>
      <c r="F7" s="3" t="s">
        <v>7</v>
      </c>
      <c r="G7" s="3" t="s">
        <v>8</v>
      </c>
      <c r="H7" s="3" t="s">
        <v>9</v>
      </c>
      <c r="I7" s="31"/>
    </row>
    <row r="8" spans="2:11" ht="12.75" thickBot="1" x14ac:dyDescent="0.25">
      <c r="B8" s="25"/>
      <c r="C8" s="26"/>
      <c r="D8" s="3" t="s">
        <v>10</v>
      </c>
      <c r="E8" s="3" t="s">
        <v>11</v>
      </c>
      <c r="F8" s="3" t="s">
        <v>12</v>
      </c>
      <c r="G8" s="3" t="s">
        <v>13</v>
      </c>
      <c r="H8" s="3" t="s">
        <v>14</v>
      </c>
      <c r="I8" s="3" t="s">
        <v>15</v>
      </c>
    </row>
    <row r="9" spans="2:11" s="5" customFormat="1" x14ac:dyDescent="0.2">
      <c r="B9" s="36" t="s">
        <v>16</v>
      </c>
      <c r="C9" s="37"/>
      <c r="D9" s="4">
        <v>30227765</v>
      </c>
      <c r="E9" s="4">
        <v>1549</v>
      </c>
      <c r="F9" s="4">
        <f>D9+E9</f>
        <v>30229314</v>
      </c>
      <c r="G9" s="4">
        <v>5574657.8600000003</v>
      </c>
      <c r="H9" s="4">
        <v>5574657.8600000003</v>
      </c>
      <c r="I9" s="4">
        <f>F9-G9</f>
        <v>24654656.140000001</v>
      </c>
    </row>
    <row r="10" spans="2:11" x14ac:dyDescent="0.2">
      <c r="B10" s="6"/>
      <c r="C10" s="7" t="s">
        <v>17</v>
      </c>
      <c r="D10" s="8">
        <v>24526633</v>
      </c>
      <c r="E10" s="8">
        <v>-353432.05</v>
      </c>
      <c r="F10" s="8">
        <f t="shared" ref="F10:F12" si="0">D10+E10</f>
        <v>24173200.949999999</v>
      </c>
      <c r="G10" s="8">
        <v>5099494</v>
      </c>
      <c r="H10" s="8">
        <v>5099494</v>
      </c>
      <c r="I10" s="8">
        <f t="shared" ref="I10:I12" si="1">F10-G10</f>
        <v>19073706.949999999</v>
      </c>
    </row>
    <row r="11" spans="2:11" x14ac:dyDescent="0.2">
      <c r="B11" s="6"/>
      <c r="C11" s="7" t="s">
        <v>18</v>
      </c>
      <c r="D11" s="8">
        <v>5669332</v>
      </c>
      <c r="E11" s="8">
        <v>318</v>
      </c>
      <c r="F11" s="8">
        <f t="shared" si="0"/>
        <v>5669650</v>
      </c>
      <c r="G11" s="8">
        <v>126225</v>
      </c>
      <c r="H11" s="8">
        <v>126225</v>
      </c>
      <c r="I11" s="8">
        <f t="shared" si="1"/>
        <v>5543425</v>
      </c>
    </row>
    <row r="12" spans="2:11" x14ac:dyDescent="0.2">
      <c r="B12" s="6"/>
      <c r="C12" s="7" t="s">
        <v>19</v>
      </c>
      <c r="D12" s="8">
        <v>31800</v>
      </c>
      <c r="E12" s="8">
        <v>354663.05</v>
      </c>
      <c r="F12" s="8">
        <f t="shared" si="0"/>
        <v>386463.05</v>
      </c>
      <c r="G12" s="8">
        <v>348938.86</v>
      </c>
      <c r="H12" s="8">
        <v>348938.86</v>
      </c>
      <c r="I12" s="8">
        <f t="shared" si="1"/>
        <v>37524.19</v>
      </c>
    </row>
    <row r="13" spans="2:11" x14ac:dyDescent="0.2">
      <c r="B13" s="6"/>
      <c r="C13" s="7" t="s">
        <v>20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</row>
    <row r="14" spans="2:11" x14ac:dyDescent="0.2">
      <c r="B14" s="6"/>
      <c r="C14" s="7" t="s">
        <v>21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</row>
    <row r="15" spans="2:11" x14ac:dyDescent="0.2">
      <c r="B15" s="6"/>
      <c r="C15" s="7" t="s">
        <v>22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</row>
    <row r="16" spans="2:11" x14ac:dyDescent="0.2">
      <c r="B16" s="6"/>
      <c r="C16" s="7" t="s">
        <v>23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</row>
    <row r="17" spans="2:9" s="5" customFormat="1" x14ac:dyDescent="0.2">
      <c r="B17" s="32" t="s">
        <v>24</v>
      </c>
      <c r="C17" s="33"/>
      <c r="D17" s="4">
        <v>10317897.210000001</v>
      </c>
      <c r="E17" s="4">
        <v>587772.94999999995</v>
      </c>
      <c r="F17" s="4">
        <f t="shared" ref="F17:F56" si="2">D17+E17</f>
        <v>10905670.16</v>
      </c>
      <c r="G17" s="4">
        <v>2303480.73</v>
      </c>
      <c r="H17" s="4">
        <v>2303480.73</v>
      </c>
      <c r="I17" s="4">
        <f>F17-G17</f>
        <v>8602189.4299999997</v>
      </c>
    </row>
    <row r="18" spans="2:9" x14ac:dyDescent="0.2">
      <c r="B18" s="6"/>
      <c r="C18" s="7" t="s">
        <v>25</v>
      </c>
      <c r="D18" s="8">
        <v>1163225</v>
      </c>
      <c r="E18" s="8">
        <v>189153.19</v>
      </c>
      <c r="F18" s="8">
        <f t="shared" si="2"/>
        <v>1352378.19</v>
      </c>
      <c r="G18" s="8">
        <v>353307.24</v>
      </c>
      <c r="H18" s="8">
        <v>353307.24</v>
      </c>
      <c r="I18" s="8">
        <f t="shared" ref="I18:I36" si="3">F18-G18</f>
        <v>999070.95</v>
      </c>
    </row>
    <row r="19" spans="2:9" x14ac:dyDescent="0.2">
      <c r="B19" s="6"/>
      <c r="C19" s="7" t="s">
        <v>26</v>
      </c>
      <c r="D19" s="8">
        <v>470860</v>
      </c>
      <c r="E19" s="8">
        <v>-3325</v>
      </c>
      <c r="F19" s="8">
        <f t="shared" si="2"/>
        <v>467535</v>
      </c>
      <c r="G19" s="8">
        <v>35319.01</v>
      </c>
      <c r="H19" s="8">
        <v>35319.01</v>
      </c>
      <c r="I19" s="8">
        <f t="shared" si="3"/>
        <v>432215.99</v>
      </c>
    </row>
    <row r="20" spans="2:9" x14ac:dyDescent="0.2">
      <c r="B20" s="6"/>
      <c r="C20" s="7" t="s">
        <v>27</v>
      </c>
      <c r="D20" s="8">
        <v>70000</v>
      </c>
      <c r="E20" s="8">
        <v>27020</v>
      </c>
      <c r="F20" s="8">
        <f t="shared" si="2"/>
        <v>97020</v>
      </c>
      <c r="G20" s="8">
        <v>97020</v>
      </c>
      <c r="H20" s="8">
        <v>97020</v>
      </c>
      <c r="I20" s="8">
        <f t="shared" si="3"/>
        <v>0</v>
      </c>
    </row>
    <row r="21" spans="2:9" x14ac:dyDescent="0.2">
      <c r="B21" s="6"/>
      <c r="C21" s="7" t="s">
        <v>28</v>
      </c>
      <c r="D21" s="8">
        <v>1847814.71</v>
      </c>
      <c r="E21" s="8">
        <v>217513.84</v>
      </c>
      <c r="F21" s="8">
        <f t="shared" si="2"/>
        <v>2065328.55</v>
      </c>
      <c r="G21" s="8">
        <v>449124.7</v>
      </c>
      <c r="H21" s="8">
        <v>449124.7</v>
      </c>
      <c r="I21" s="8">
        <f t="shared" si="3"/>
        <v>1616203.85</v>
      </c>
    </row>
    <row r="22" spans="2:9" x14ac:dyDescent="0.2">
      <c r="B22" s="6"/>
      <c r="C22" s="7" t="s">
        <v>29</v>
      </c>
      <c r="D22" s="8">
        <v>396120</v>
      </c>
      <c r="E22" s="8">
        <v>12212.77</v>
      </c>
      <c r="F22" s="8">
        <f t="shared" si="2"/>
        <v>408332.77</v>
      </c>
      <c r="G22" s="8">
        <v>59230.879999999997</v>
      </c>
      <c r="H22" s="8">
        <v>59230.879999999997</v>
      </c>
      <c r="I22" s="8">
        <f t="shared" si="3"/>
        <v>349101.89</v>
      </c>
    </row>
    <row r="23" spans="2:9" x14ac:dyDescent="0.2">
      <c r="B23" s="6"/>
      <c r="C23" s="7" t="s">
        <v>30</v>
      </c>
      <c r="D23" s="8">
        <v>4969659.5</v>
      </c>
      <c r="E23" s="8">
        <v>-71859.31</v>
      </c>
      <c r="F23" s="8">
        <f t="shared" si="2"/>
        <v>4897800.1900000004</v>
      </c>
      <c r="G23" s="8">
        <v>912221.83</v>
      </c>
      <c r="H23" s="8">
        <v>912221.83</v>
      </c>
      <c r="I23" s="8">
        <f t="shared" si="3"/>
        <v>3985578.3600000003</v>
      </c>
    </row>
    <row r="24" spans="2:9" x14ac:dyDescent="0.2">
      <c r="B24" s="6"/>
      <c r="C24" s="7" t="s">
        <v>31</v>
      </c>
      <c r="D24" s="8">
        <v>488260</v>
      </c>
      <c r="E24" s="8">
        <v>-12258</v>
      </c>
      <c r="F24" s="8">
        <f t="shared" si="2"/>
        <v>476002</v>
      </c>
      <c r="G24" s="8">
        <v>34248</v>
      </c>
      <c r="H24" s="8">
        <v>34248</v>
      </c>
      <c r="I24" s="8">
        <f t="shared" si="3"/>
        <v>441754</v>
      </c>
    </row>
    <row r="25" spans="2:9" x14ac:dyDescent="0.2">
      <c r="B25" s="6"/>
      <c r="C25" s="7" t="s">
        <v>32</v>
      </c>
      <c r="D25" s="8">
        <v>0</v>
      </c>
      <c r="E25" s="8"/>
      <c r="F25" s="8">
        <f t="shared" si="2"/>
        <v>0</v>
      </c>
      <c r="G25" s="8">
        <v>0</v>
      </c>
      <c r="H25" s="8">
        <v>0</v>
      </c>
      <c r="I25" s="8">
        <f t="shared" si="3"/>
        <v>0</v>
      </c>
    </row>
    <row r="26" spans="2:9" x14ac:dyDescent="0.2">
      <c r="B26" s="6"/>
      <c r="C26" s="7" t="s">
        <v>33</v>
      </c>
      <c r="D26" s="8">
        <v>911958</v>
      </c>
      <c r="E26" s="8">
        <v>229315.46</v>
      </c>
      <c r="F26" s="8">
        <f t="shared" si="2"/>
        <v>1141273.46</v>
      </c>
      <c r="G26" s="8">
        <v>363009.07</v>
      </c>
      <c r="H26" s="8">
        <v>363009.07</v>
      </c>
      <c r="I26" s="8">
        <f t="shared" si="3"/>
        <v>778264.3899999999</v>
      </c>
    </row>
    <row r="27" spans="2:9" s="5" customFormat="1" x14ac:dyDescent="0.2">
      <c r="B27" s="32" t="s">
        <v>34</v>
      </c>
      <c r="C27" s="33"/>
      <c r="D27" s="4">
        <v>10861726</v>
      </c>
      <c r="E27" s="4">
        <v>1385502.91</v>
      </c>
      <c r="F27" s="4">
        <f t="shared" si="2"/>
        <v>12247228.91</v>
      </c>
      <c r="G27" s="4">
        <v>3191811.62</v>
      </c>
      <c r="H27" s="4">
        <v>3191811.62</v>
      </c>
      <c r="I27" s="4">
        <f t="shared" si="3"/>
        <v>9055417.2899999991</v>
      </c>
    </row>
    <row r="28" spans="2:9" x14ac:dyDescent="0.2">
      <c r="B28" s="6"/>
      <c r="C28" s="7" t="s">
        <v>35</v>
      </c>
      <c r="D28" s="8">
        <v>4707684</v>
      </c>
      <c r="E28" s="8">
        <v>1046849.48</v>
      </c>
      <c r="F28" s="8">
        <f t="shared" si="2"/>
        <v>5754533.4800000004</v>
      </c>
      <c r="G28" s="8">
        <v>1997779.77</v>
      </c>
      <c r="H28" s="8">
        <v>1997779.77</v>
      </c>
      <c r="I28" s="8">
        <f t="shared" si="3"/>
        <v>3756753.7100000004</v>
      </c>
    </row>
    <row r="29" spans="2:9" x14ac:dyDescent="0.2">
      <c r="B29" s="6"/>
      <c r="C29" s="7" t="s">
        <v>36</v>
      </c>
      <c r="D29" s="8">
        <v>267292</v>
      </c>
      <c r="E29" s="8">
        <v>16000</v>
      </c>
      <c r="F29" s="8">
        <f t="shared" si="2"/>
        <v>283292</v>
      </c>
      <c r="G29" s="8">
        <v>38476.800000000003</v>
      </c>
      <c r="H29" s="8">
        <v>38476.800000000003</v>
      </c>
      <c r="I29" s="8">
        <f t="shared" si="3"/>
        <v>244815.2</v>
      </c>
    </row>
    <row r="30" spans="2:9" x14ac:dyDescent="0.2">
      <c r="B30" s="6"/>
      <c r="C30" s="7" t="s">
        <v>37</v>
      </c>
      <c r="D30" s="8">
        <v>532932</v>
      </c>
      <c r="E30" s="8">
        <v>40422.400000000001</v>
      </c>
      <c r="F30" s="8">
        <f t="shared" si="2"/>
        <v>573354.4</v>
      </c>
      <c r="G30" s="8">
        <v>84508.9</v>
      </c>
      <c r="H30" s="8">
        <v>84508.9</v>
      </c>
      <c r="I30" s="8">
        <f t="shared" si="3"/>
        <v>488845.5</v>
      </c>
    </row>
    <row r="31" spans="2:9" x14ac:dyDescent="0.2">
      <c r="B31" s="6"/>
      <c r="C31" s="7" t="s">
        <v>38</v>
      </c>
      <c r="D31" s="8">
        <v>112752</v>
      </c>
      <c r="E31" s="8">
        <v>11983.33</v>
      </c>
      <c r="F31" s="8">
        <f t="shared" si="2"/>
        <v>124735.33</v>
      </c>
      <c r="G31" s="8">
        <v>27821.99</v>
      </c>
      <c r="H31" s="8">
        <v>27821.99</v>
      </c>
      <c r="I31" s="8">
        <f t="shared" si="3"/>
        <v>96913.34</v>
      </c>
    </row>
    <row r="32" spans="2:9" x14ac:dyDescent="0.2">
      <c r="B32" s="6"/>
      <c r="C32" s="7" t="s">
        <v>39</v>
      </c>
      <c r="D32" s="8">
        <v>617794</v>
      </c>
      <c r="E32" s="8">
        <v>54098</v>
      </c>
      <c r="F32" s="8">
        <f t="shared" si="2"/>
        <v>671892</v>
      </c>
      <c r="G32" s="8">
        <v>101222.98</v>
      </c>
      <c r="H32" s="8">
        <v>101222.98</v>
      </c>
      <c r="I32" s="8">
        <f t="shared" si="3"/>
        <v>570669.02</v>
      </c>
    </row>
    <row r="33" spans="2:9" x14ac:dyDescent="0.2">
      <c r="B33" s="6"/>
      <c r="C33" s="7" t="s">
        <v>40</v>
      </c>
      <c r="D33" s="8">
        <v>824640</v>
      </c>
      <c r="E33" s="8">
        <v>-35000</v>
      </c>
      <c r="F33" s="8">
        <f t="shared" si="2"/>
        <v>789640</v>
      </c>
      <c r="G33" s="8">
        <v>66800</v>
      </c>
      <c r="H33" s="8">
        <v>66800</v>
      </c>
      <c r="I33" s="8">
        <f t="shared" si="3"/>
        <v>722840</v>
      </c>
    </row>
    <row r="34" spans="2:9" x14ac:dyDescent="0.2">
      <c r="B34" s="6"/>
      <c r="C34" s="7" t="s">
        <v>41</v>
      </c>
      <c r="D34" s="8">
        <v>447456</v>
      </c>
      <c r="E34" s="8">
        <v>43451.7</v>
      </c>
      <c r="F34" s="8">
        <f t="shared" si="2"/>
        <v>490907.7</v>
      </c>
      <c r="G34" s="8">
        <v>99978.49</v>
      </c>
      <c r="H34" s="8">
        <v>99978.49</v>
      </c>
      <c r="I34" s="8">
        <f t="shared" si="3"/>
        <v>390929.21</v>
      </c>
    </row>
    <row r="35" spans="2:9" x14ac:dyDescent="0.2">
      <c r="B35" s="6"/>
      <c r="C35" s="7" t="s">
        <v>42</v>
      </c>
      <c r="D35" s="8">
        <v>2898092</v>
      </c>
      <c r="E35" s="8">
        <v>152550</v>
      </c>
      <c r="F35" s="8">
        <f t="shared" si="2"/>
        <v>3050642</v>
      </c>
      <c r="G35" s="8">
        <v>620463.59</v>
      </c>
      <c r="H35" s="8">
        <v>620463.59</v>
      </c>
      <c r="I35" s="8">
        <f t="shared" si="3"/>
        <v>2430178.41</v>
      </c>
    </row>
    <row r="36" spans="2:9" x14ac:dyDescent="0.2">
      <c r="B36" s="6"/>
      <c r="C36" s="7" t="s">
        <v>43</v>
      </c>
      <c r="D36" s="8">
        <v>453084</v>
      </c>
      <c r="E36" s="8">
        <v>55148</v>
      </c>
      <c r="F36" s="8">
        <f t="shared" si="2"/>
        <v>508232</v>
      </c>
      <c r="G36" s="8">
        <v>154759.1</v>
      </c>
      <c r="H36" s="8">
        <v>154759.1</v>
      </c>
      <c r="I36" s="8">
        <f t="shared" si="3"/>
        <v>353472.9</v>
      </c>
    </row>
    <row r="37" spans="2:9" s="5" customFormat="1" x14ac:dyDescent="0.2">
      <c r="B37" s="32" t="s">
        <v>44</v>
      </c>
      <c r="C37" s="33"/>
      <c r="D37" s="4">
        <v>6384208</v>
      </c>
      <c r="E37" s="4">
        <v>-282578</v>
      </c>
      <c r="F37" s="4">
        <f t="shared" si="2"/>
        <v>6101630</v>
      </c>
      <c r="G37" s="4">
        <v>1360140.02</v>
      </c>
      <c r="H37" s="4">
        <v>1360140.02</v>
      </c>
      <c r="I37" s="4">
        <f>F37-G37</f>
        <v>4741489.9800000004</v>
      </c>
    </row>
    <row r="38" spans="2:9" x14ac:dyDescent="0.2">
      <c r="B38" s="6"/>
      <c r="C38" s="7" t="s">
        <v>45</v>
      </c>
      <c r="D38" s="8">
        <v>0</v>
      </c>
      <c r="E38" s="8">
        <v>0</v>
      </c>
      <c r="F38" s="8">
        <f t="shared" si="2"/>
        <v>0</v>
      </c>
      <c r="G38" s="8">
        <v>0</v>
      </c>
      <c r="H38" s="8">
        <v>0</v>
      </c>
      <c r="I38" s="8">
        <f t="shared" ref="I38:I46" si="4">F38-G38</f>
        <v>0</v>
      </c>
    </row>
    <row r="39" spans="2:9" x14ac:dyDescent="0.2">
      <c r="B39" s="6"/>
      <c r="C39" s="7" t="s">
        <v>46</v>
      </c>
      <c r="D39" s="8">
        <v>0</v>
      </c>
      <c r="E39" s="8">
        <v>0</v>
      </c>
      <c r="F39" s="8">
        <f t="shared" si="2"/>
        <v>0</v>
      </c>
      <c r="G39" s="8">
        <v>0</v>
      </c>
      <c r="H39" s="8">
        <v>0</v>
      </c>
      <c r="I39" s="8">
        <f t="shared" si="4"/>
        <v>0</v>
      </c>
    </row>
    <row r="40" spans="2:9" x14ac:dyDescent="0.2">
      <c r="B40" s="6"/>
      <c r="C40" s="7" t="s">
        <v>47</v>
      </c>
      <c r="D40" s="8">
        <v>2800000</v>
      </c>
      <c r="E40" s="8">
        <v>-560000</v>
      </c>
      <c r="F40" s="8">
        <f t="shared" si="2"/>
        <v>2240000</v>
      </c>
      <c r="G40" s="8">
        <v>534868.25</v>
      </c>
      <c r="H40" s="8">
        <v>534868.25</v>
      </c>
      <c r="I40" s="8">
        <f t="shared" si="4"/>
        <v>1705131.75</v>
      </c>
    </row>
    <row r="41" spans="2:9" x14ac:dyDescent="0.2">
      <c r="B41" s="6"/>
      <c r="C41" s="7" t="s">
        <v>48</v>
      </c>
      <c r="D41" s="8">
        <v>1930800</v>
      </c>
      <c r="E41" s="8">
        <v>212918</v>
      </c>
      <c r="F41" s="8">
        <f t="shared" si="2"/>
        <v>2143718</v>
      </c>
      <c r="G41" s="8">
        <v>379415.77</v>
      </c>
      <c r="H41" s="8">
        <v>379415.77</v>
      </c>
      <c r="I41" s="8">
        <f t="shared" si="4"/>
        <v>1764302.23</v>
      </c>
    </row>
    <row r="42" spans="2:9" x14ac:dyDescent="0.2">
      <c r="B42" s="6"/>
      <c r="C42" s="7" t="s">
        <v>49</v>
      </c>
      <c r="D42" s="8">
        <v>1653408</v>
      </c>
      <c r="E42" s="8">
        <v>504</v>
      </c>
      <c r="F42" s="8">
        <f t="shared" si="2"/>
        <v>1653912</v>
      </c>
      <c r="G42" s="8">
        <v>413856</v>
      </c>
      <c r="H42" s="8">
        <v>413856</v>
      </c>
      <c r="I42" s="8">
        <f t="shared" si="4"/>
        <v>1240056</v>
      </c>
    </row>
    <row r="43" spans="2:9" x14ac:dyDescent="0.2">
      <c r="B43" s="6"/>
      <c r="C43" s="7" t="s">
        <v>50</v>
      </c>
      <c r="D43" s="8">
        <v>0</v>
      </c>
      <c r="E43" s="8">
        <v>0</v>
      </c>
      <c r="F43" s="8">
        <f t="shared" si="2"/>
        <v>0</v>
      </c>
      <c r="G43" s="8">
        <v>0</v>
      </c>
      <c r="H43" s="8">
        <v>0</v>
      </c>
      <c r="I43" s="8">
        <f t="shared" si="4"/>
        <v>0</v>
      </c>
    </row>
    <row r="44" spans="2:9" x14ac:dyDescent="0.2">
      <c r="B44" s="6"/>
      <c r="C44" s="7" t="s">
        <v>51</v>
      </c>
      <c r="D44" s="8">
        <v>0</v>
      </c>
      <c r="E44" s="8">
        <v>0</v>
      </c>
      <c r="F44" s="8">
        <f t="shared" si="2"/>
        <v>0</v>
      </c>
      <c r="G44" s="8">
        <v>0</v>
      </c>
      <c r="H44" s="8">
        <v>0</v>
      </c>
      <c r="I44" s="8">
        <f t="shared" si="4"/>
        <v>0</v>
      </c>
    </row>
    <row r="45" spans="2:9" x14ac:dyDescent="0.2">
      <c r="B45" s="6"/>
      <c r="C45" s="7" t="s">
        <v>52</v>
      </c>
      <c r="D45" s="8">
        <v>0</v>
      </c>
      <c r="E45" s="8">
        <v>64000</v>
      </c>
      <c r="F45" s="8">
        <f t="shared" si="2"/>
        <v>64000</v>
      </c>
      <c r="G45" s="8">
        <v>32000</v>
      </c>
      <c r="H45" s="8">
        <v>32000</v>
      </c>
      <c r="I45" s="8">
        <f t="shared" si="4"/>
        <v>32000</v>
      </c>
    </row>
    <row r="46" spans="2:9" x14ac:dyDescent="0.2">
      <c r="B46" s="6"/>
      <c r="C46" s="7" t="s">
        <v>53</v>
      </c>
      <c r="D46" s="8">
        <v>0</v>
      </c>
      <c r="E46" s="8">
        <v>0</v>
      </c>
      <c r="F46" s="8">
        <f t="shared" si="2"/>
        <v>0</v>
      </c>
      <c r="G46" s="8">
        <v>0</v>
      </c>
      <c r="H46" s="8">
        <v>0</v>
      </c>
      <c r="I46" s="8">
        <f t="shared" si="4"/>
        <v>0</v>
      </c>
    </row>
    <row r="47" spans="2:9" s="5" customFormat="1" x14ac:dyDescent="0.2">
      <c r="B47" s="32" t="s">
        <v>54</v>
      </c>
      <c r="C47" s="33"/>
      <c r="D47" s="4">
        <v>1669309</v>
      </c>
      <c r="E47" s="4">
        <v>599150</v>
      </c>
      <c r="F47" s="4">
        <f t="shared" si="2"/>
        <v>2268459</v>
      </c>
      <c r="G47" s="4">
        <v>679538.1</v>
      </c>
      <c r="H47" s="4">
        <v>679538.1</v>
      </c>
      <c r="I47" s="4">
        <f>F47-G47</f>
        <v>1588920.9</v>
      </c>
    </row>
    <row r="48" spans="2:9" x14ac:dyDescent="0.2">
      <c r="B48" s="6"/>
      <c r="C48" s="7" t="s">
        <v>55</v>
      </c>
      <c r="D48" s="8">
        <v>221959</v>
      </c>
      <c r="E48" s="8">
        <v>177150</v>
      </c>
      <c r="F48" s="8">
        <f t="shared" si="2"/>
        <v>399109</v>
      </c>
      <c r="G48" s="8">
        <v>150987.24</v>
      </c>
      <c r="H48" s="8">
        <v>150987.24</v>
      </c>
      <c r="I48" s="8">
        <f t="shared" ref="I48:I53" si="5">F48-G48</f>
        <v>248121.76</v>
      </c>
    </row>
    <row r="49" spans="2:9" x14ac:dyDescent="0.2">
      <c r="B49" s="6"/>
      <c r="C49" s="7" t="s">
        <v>56</v>
      </c>
      <c r="D49" s="8">
        <v>0</v>
      </c>
      <c r="E49" s="8">
        <v>0</v>
      </c>
      <c r="F49" s="8">
        <f t="shared" si="2"/>
        <v>0</v>
      </c>
      <c r="G49" s="8">
        <v>0</v>
      </c>
      <c r="H49" s="8">
        <v>0</v>
      </c>
      <c r="I49" s="8">
        <f t="shared" si="5"/>
        <v>0</v>
      </c>
    </row>
    <row r="50" spans="2:9" x14ac:dyDescent="0.2">
      <c r="B50" s="6"/>
      <c r="C50" s="7" t="s">
        <v>57</v>
      </c>
      <c r="D50" s="8">
        <v>24000</v>
      </c>
      <c r="E50" s="8">
        <v>0</v>
      </c>
      <c r="F50" s="8">
        <f t="shared" si="2"/>
        <v>24000</v>
      </c>
      <c r="G50" s="8">
        <v>0</v>
      </c>
      <c r="H50" s="8">
        <v>0</v>
      </c>
      <c r="I50" s="8">
        <f t="shared" si="5"/>
        <v>24000</v>
      </c>
    </row>
    <row r="51" spans="2:9" x14ac:dyDescent="0.2">
      <c r="B51" s="6"/>
      <c r="C51" s="7" t="s">
        <v>58</v>
      </c>
      <c r="D51" s="8">
        <v>1011750</v>
      </c>
      <c r="E51" s="8">
        <v>376000</v>
      </c>
      <c r="F51" s="8">
        <f t="shared" si="2"/>
        <v>1387750</v>
      </c>
      <c r="G51" s="8">
        <v>417589.65</v>
      </c>
      <c r="H51" s="8">
        <v>417589.65</v>
      </c>
      <c r="I51" s="8">
        <f t="shared" si="5"/>
        <v>970160.35</v>
      </c>
    </row>
    <row r="52" spans="2:9" x14ac:dyDescent="0.2">
      <c r="B52" s="6"/>
      <c r="C52" s="7" t="s">
        <v>59</v>
      </c>
      <c r="D52" s="8">
        <v>0</v>
      </c>
      <c r="E52" s="8">
        <v>0</v>
      </c>
      <c r="F52" s="8">
        <f t="shared" si="2"/>
        <v>0</v>
      </c>
      <c r="G52" s="8">
        <v>0</v>
      </c>
      <c r="H52" s="8">
        <v>0</v>
      </c>
      <c r="I52" s="8">
        <f t="shared" si="5"/>
        <v>0</v>
      </c>
    </row>
    <row r="53" spans="2:9" x14ac:dyDescent="0.2">
      <c r="B53" s="6"/>
      <c r="C53" s="7" t="s">
        <v>60</v>
      </c>
      <c r="D53" s="8">
        <v>411600</v>
      </c>
      <c r="E53" s="8">
        <v>46000</v>
      </c>
      <c r="F53" s="8">
        <f t="shared" si="2"/>
        <v>457600</v>
      </c>
      <c r="G53" s="8">
        <v>110961.21</v>
      </c>
      <c r="H53" s="8">
        <v>110961.21</v>
      </c>
      <c r="I53" s="8">
        <f t="shared" si="5"/>
        <v>346638.79</v>
      </c>
    </row>
    <row r="54" spans="2:9" x14ac:dyDescent="0.2">
      <c r="B54" s="6"/>
      <c r="C54" s="7" t="s">
        <v>61</v>
      </c>
      <c r="D54" s="8">
        <v>0</v>
      </c>
      <c r="E54" s="8">
        <v>0</v>
      </c>
      <c r="F54" s="8">
        <f t="shared" si="2"/>
        <v>0</v>
      </c>
      <c r="G54" s="8">
        <v>0</v>
      </c>
      <c r="H54" s="8">
        <v>0</v>
      </c>
      <c r="I54" s="8">
        <v>0</v>
      </c>
    </row>
    <row r="55" spans="2:9" x14ac:dyDescent="0.2">
      <c r="B55" s="6"/>
      <c r="C55" s="7" t="s">
        <v>62</v>
      </c>
      <c r="D55" s="8">
        <v>0</v>
      </c>
      <c r="E55" s="8">
        <v>0</v>
      </c>
      <c r="F55" s="8">
        <f t="shared" si="2"/>
        <v>0</v>
      </c>
      <c r="G55" s="8">
        <v>0</v>
      </c>
      <c r="H55" s="8">
        <v>0</v>
      </c>
      <c r="I55" s="8">
        <v>0</v>
      </c>
    </row>
    <row r="56" spans="2:9" x14ac:dyDescent="0.2">
      <c r="B56" s="6"/>
      <c r="C56" s="7" t="s">
        <v>63</v>
      </c>
      <c r="D56" s="8">
        <v>0</v>
      </c>
      <c r="E56" s="8">
        <v>0</v>
      </c>
      <c r="F56" s="8">
        <f t="shared" si="2"/>
        <v>0</v>
      </c>
      <c r="G56" s="8">
        <v>0</v>
      </c>
      <c r="H56" s="8">
        <v>0</v>
      </c>
      <c r="I56" s="8">
        <v>0</v>
      </c>
    </row>
    <row r="57" spans="2:9" s="5" customFormat="1" x14ac:dyDescent="0.2">
      <c r="B57" s="32" t="s">
        <v>64</v>
      </c>
      <c r="C57" s="33"/>
      <c r="D57" s="4">
        <v>14791441.5</v>
      </c>
      <c r="E57" s="4">
        <v>-862147</v>
      </c>
      <c r="F57" s="4">
        <f>D57+E57</f>
        <v>13929294.5</v>
      </c>
      <c r="G57" s="4">
        <v>491242.91</v>
      </c>
      <c r="H57" s="4">
        <v>491242.91</v>
      </c>
      <c r="I57" s="4">
        <f t="shared" ref="I57:I59" si="6">F57-G57</f>
        <v>13438051.59</v>
      </c>
    </row>
    <row r="58" spans="2:9" x14ac:dyDescent="0.2">
      <c r="B58" s="6"/>
      <c r="C58" s="7" t="s">
        <v>65</v>
      </c>
      <c r="D58" s="8">
        <v>14791441.5</v>
      </c>
      <c r="E58" s="8">
        <v>-1046147</v>
      </c>
      <c r="F58" s="8">
        <f t="shared" ref="F58:F59" si="7">D58+E58</f>
        <v>13745294.5</v>
      </c>
      <c r="G58" s="8">
        <v>310866.25</v>
      </c>
      <c r="H58" s="8">
        <v>310866.25</v>
      </c>
      <c r="I58" s="8">
        <f t="shared" si="6"/>
        <v>13434428.25</v>
      </c>
    </row>
    <row r="59" spans="2:9" x14ac:dyDescent="0.2">
      <c r="B59" s="6"/>
      <c r="C59" s="7" t="s">
        <v>66</v>
      </c>
      <c r="D59" s="8">
        <v>0</v>
      </c>
      <c r="E59" s="8">
        <v>184000</v>
      </c>
      <c r="F59" s="8">
        <f t="shared" si="7"/>
        <v>184000</v>
      </c>
      <c r="G59" s="8">
        <v>180376.66</v>
      </c>
      <c r="H59" s="8">
        <v>180376.66</v>
      </c>
      <c r="I59" s="8">
        <f t="shared" si="6"/>
        <v>3623.3399999999965</v>
      </c>
    </row>
    <row r="60" spans="2:9" x14ac:dyDescent="0.2">
      <c r="B60" s="6"/>
      <c r="C60" s="7" t="s">
        <v>67</v>
      </c>
      <c r="D60" s="8">
        <v>0</v>
      </c>
      <c r="E60" s="8">
        <v>0</v>
      </c>
      <c r="F60" s="8">
        <v>0</v>
      </c>
      <c r="G60" s="8">
        <v>0</v>
      </c>
      <c r="H60" s="8">
        <v>0</v>
      </c>
      <c r="I60" s="8">
        <v>0</v>
      </c>
    </row>
    <row r="61" spans="2:9" s="5" customFormat="1" x14ac:dyDescent="0.2">
      <c r="B61" s="32" t="s">
        <v>68</v>
      </c>
      <c r="C61" s="33"/>
      <c r="D61" s="4">
        <v>0</v>
      </c>
      <c r="E61" s="4">
        <v>0</v>
      </c>
      <c r="F61" s="4">
        <v>0</v>
      </c>
      <c r="G61" s="4">
        <v>0</v>
      </c>
      <c r="H61" s="4">
        <v>0</v>
      </c>
      <c r="I61" s="4">
        <v>0</v>
      </c>
    </row>
    <row r="62" spans="2:9" x14ac:dyDescent="0.2">
      <c r="B62" s="6"/>
      <c r="C62" s="7" t="s">
        <v>69</v>
      </c>
      <c r="D62" s="8">
        <v>0</v>
      </c>
      <c r="E62" s="8">
        <v>0</v>
      </c>
      <c r="F62" s="8">
        <v>0</v>
      </c>
      <c r="G62" s="8">
        <v>0</v>
      </c>
      <c r="H62" s="8">
        <v>0</v>
      </c>
      <c r="I62" s="8">
        <v>0</v>
      </c>
    </row>
    <row r="63" spans="2:9" x14ac:dyDescent="0.2">
      <c r="B63" s="6"/>
      <c r="C63" s="7" t="s">
        <v>70</v>
      </c>
      <c r="D63" s="8">
        <v>0</v>
      </c>
      <c r="E63" s="8">
        <v>0</v>
      </c>
      <c r="F63" s="8">
        <v>0</v>
      </c>
      <c r="G63" s="8">
        <v>0</v>
      </c>
      <c r="H63" s="8">
        <v>0</v>
      </c>
      <c r="I63" s="8">
        <v>0</v>
      </c>
    </row>
    <row r="64" spans="2:9" x14ac:dyDescent="0.2">
      <c r="B64" s="6"/>
      <c r="C64" s="7" t="s">
        <v>71</v>
      </c>
      <c r="D64" s="8">
        <v>0</v>
      </c>
      <c r="E64" s="8">
        <v>0</v>
      </c>
      <c r="F64" s="8">
        <v>0</v>
      </c>
      <c r="G64" s="8">
        <v>0</v>
      </c>
      <c r="H64" s="8">
        <v>0</v>
      </c>
      <c r="I64" s="8">
        <v>0</v>
      </c>
    </row>
    <row r="65" spans="2:9" x14ac:dyDescent="0.2">
      <c r="B65" s="6"/>
      <c r="C65" s="7" t="s">
        <v>72</v>
      </c>
      <c r="D65" s="8">
        <v>0</v>
      </c>
      <c r="E65" s="8">
        <v>0</v>
      </c>
      <c r="F65" s="8">
        <v>0</v>
      </c>
      <c r="G65" s="8">
        <v>0</v>
      </c>
      <c r="H65" s="8">
        <v>0</v>
      </c>
      <c r="I65" s="8">
        <v>0</v>
      </c>
    </row>
    <row r="66" spans="2:9" x14ac:dyDescent="0.2">
      <c r="B66" s="6"/>
      <c r="C66" s="7" t="s">
        <v>73</v>
      </c>
      <c r="D66" s="8">
        <v>0</v>
      </c>
      <c r="E66" s="8">
        <v>0</v>
      </c>
      <c r="F66" s="8">
        <v>0</v>
      </c>
      <c r="G66" s="8">
        <v>0</v>
      </c>
      <c r="H66" s="8">
        <v>0</v>
      </c>
      <c r="I66" s="8">
        <v>0</v>
      </c>
    </row>
    <row r="67" spans="2:9" x14ac:dyDescent="0.2">
      <c r="B67" s="6"/>
      <c r="C67" s="7" t="s">
        <v>74</v>
      </c>
      <c r="D67" s="8">
        <v>0</v>
      </c>
      <c r="E67" s="8">
        <v>0</v>
      </c>
      <c r="F67" s="8">
        <v>0</v>
      </c>
      <c r="G67" s="8">
        <v>0</v>
      </c>
      <c r="H67" s="8">
        <v>0</v>
      </c>
      <c r="I67" s="8">
        <v>0</v>
      </c>
    </row>
    <row r="68" spans="2:9" x14ac:dyDescent="0.2">
      <c r="B68" s="6"/>
      <c r="C68" s="7" t="s">
        <v>75</v>
      </c>
      <c r="D68" s="8">
        <v>0</v>
      </c>
      <c r="E68" s="8">
        <v>0</v>
      </c>
      <c r="F68" s="8">
        <v>0</v>
      </c>
      <c r="G68" s="8">
        <v>0</v>
      </c>
      <c r="H68" s="8">
        <v>0</v>
      </c>
      <c r="I68" s="8">
        <v>0</v>
      </c>
    </row>
    <row r="69" spans="2:9" s="5" customFormat="1" x14ac:dyDescent="0.2">
      <c r="B69" s="32" t="s">
        <v>76</v>
      </c>
      <c r="C69" s="33"/>
      <c r="D69" s="4">
        <v>0</v>
      </c>
      <c r="E69" s="4">
        <v>0</v>
      </c>
      <c r="F69" s="4">
        <v>0</v>
      </c>
      <c r="G69" s="4">
        <v>0</v>
      </c>
      <c r="H69" s="4">
        <v>0</v>
      </c>
      <c r="I69" s="4">
        <v>0</v>
      </c>
    </row>
    <row r="70" spans="2:9" x14ac:dyDescent="0.2">
      <c r="B70" s="6"/>
      <c r="C70" s="7" t="s">
        <v>77</v>
      </c>
      <c r="D70" s="8">
        <v>0</v>
      </c>
      <c r="E70" s="8">
        <v>0</v>
      </c>
      <c r="F70" s="8">
        <v>0</v>
      </c>
      <c r="G70" s="8">
        <v>0</v>
      </c>
      <c r="H70" s="8">
        <v>0</v>
      </c>
      <c r="I70" s="8">
        <v>0</v>
      </c>
    </row>
    <row r="71" spans="2:9" x14ac:dyDescent="0.2">
      <c r="B71" s="6"/>
      <c r="C71" s="7" t="s">
        <v>78</v>
      </c>
      <c r="D71" s="8">
        <v>0</v>
      </c>
      <c r="E71" s="8">
        <v>0</v>
      </c>
      <c r="F71" s="8">
        <v>0</v>
      </c>
      <c r="G71" s="8">
        <v>0</v>
      </c>
      <c r="H71" s="8">
        <v>0</v>
      </c>
      <c r="I71" s="8">
        <v>0</v>
      </c>
    </row>
    <row r="72" spans="2:9" x14ac:dyDescent="0.2">
      <c r="B72" s="6"/>
      <c r="C72" s="7" t="s">
        <v>79</v>
      </c>
      <c r="D72" s="8">
        <v>0</v>
      </c>
      <c r="E72" s="8">
        <v>0</v>
      </c>
      <c r="F72" s="8">
        <v>0</v>
      </c>
      <c r="G72" s="8">
        <v>0</v>
      </c>
      <c r="H72" s="8">
        <v>0</v>
      </c>
      <c r="I72" s="8">
        <v>0</v>
      </c>
    </row>
    <row r="73" spans="2:9" s="5" customFormat="1" x14ac:dyDescent="0.2">
      <c r="B73" s="32" t="s">
        <v>80</v>
      </c>
      <c r="C73" s="33"/>
      <c r="D73" s="4">
        <v>0</v>
      </c>
      <c r="E73" s="4">
        <v>0</v>
      </c>
      <c r="F73" s="4">
        <v>0</v>
      </c>
      <c r="G73" s="4">
        <v>0</v>
      </c>
      <c r="H73" s="4">
        <v>0</v>
      </c>
      <c r="I73" s="4">
        <v>0</v>
      </c>
    </row>
    <row r="74" spans="2:9" x14ac:dyDescent="0.2">
      <c r="B74" s="6"/>
      <c r="C74" s="7" t="s">
        <v>81</v>
      </c>
      <c r="D74" s="8">
        <v>0</v>
      </c>
      <c r="E74" s="8">
        <v>0</v>
      </c>
      <c r="F74" s="8">
        <v>0</v>
      </c>
      <c r="G74" s="8">
        <v>0</v>
      </c>
      <c r="H74" s="8">
        <v>0</v>
      </c>
      <c r="I74" s="8">
        <v>0</v>
      </c>
    </row>
    <row r="75" spans="2:9" x14ac:dyDescent="0.2">
      <c r="B75" s="6"/>
      <c r="C75" s="7" t="s">
        <v>82</v>
      </c>
      <c r="D75" s="8">
        <v>0</v>
      </c>
      <c r="E75" s="8">
        <v>0</v>
      </c>
      <c r="F75" s="8">
        <v>0</v>
      </c>
      <c r="G75" s="8">
        <v>0</v>
      </c>
      <c r="H75" s="8">
        <v>0</v>
      </c>
      <c r="I75" s="8">
        <v>0</v>
      </c>
    </row>
    <row r="76" spans="2:9" x14ac:dyDescent="0.2">
      <c r="B76" s="6"/>
      <c r="C76" s="7" t="s">
        <v>83</v>
      </c>
      <c r="D76" s="8">
        <v>0</v>
      </c>
      <c r="E76" s="8">
        <v>0</v>
      </c>
      <c r="F76" s="8">
        <v>0</v>
      </c>
      <c r="G76" s="8">
        <v>0</v>
      </c>
      <c r="H76" s="8">
        <v>0</v>
      </c>
      <c r="I76" s="8">
        <v>0</v>
      </c>
    </row>
    <row r="77" spans="2:9" x14ac:dyDescent="0.2">
      <c r="B77" s="6"/>
      <c r="C77" s="7" t="s">
        <v>84</v>
      </c>
      <c r="D77" s="8">
        <v>0</v>
      </c>
      <c r="E77" s="8">
        <v>0</v>
      </c>
      <c r="F77" s="8">
        <v>0</v>
      </c>
      <c r="G77" s="8">
        <v>0</v>
      </c>
      <c r="H77" s="8">
        <v>0</v>
      </c>
      <c r="I77" s="8">
        <v>0</v>
      </c>
    </row>
    <row r="78" spans="2:9" x14ac:dyDescent="0.2">
      <c r="B78" s="6"/>
      <c r="C78" s="7" t="s">
        <v>85</v>
      </c>
      <c r="D78" s="8">
        <v>0</v>
      </c>
      <c r="E78" s="8">
        <v>0</v>
      </c>
      <c r="F78" s="8">
        <v>0</v>
      </c>
      <c r="G78" s="8">
        <v>0</v>
      </c>
      <c r="H78" s="8">
        <v>0</v>
      </c>
      <c r="I78" s="8">
        <v>0</v>
      </c>
    </row>
    <row r="79" spans="2:9" x14ac:dyDescent="0.2">
      <c r="B79" s="6"/>
      <c r="C79" s="7" t="s">
        <v>86</v>
      </c>
      <c r="D79" s="8">
        <v>0</v>
      </c>
      <c r="E79" s="8">
        <v>0</v>
      </c>
      <c r="F79" s="8">
        <v>0</v>
      </c>
      <c r="G79" s="8">
        <v>0</v>
      </c>
      <c r="H79" s="8">
        <v>0</v>
      </c>
      <c r="I79" s="8">
        <v>0</v>
      </c>
    </row>
    <row r="80" spans="2:9" ht="12.75" thickBot="1" x14ac:dyDescent="0.25">
      <c r="B80" s="9"/>
      <c r="C80" s="10" t="s">
        <v>87</v>
      </c>
      <c r="D80" s="8">
        <v>0</v>
      </c>
      <c r="E80" s="8">
        <v>0</v>
      </c>
      <c r="F80" s="8">
        <v>0</v>
      </c>
      <c r="G80" s="8">
        <v>0</v>
      </c>
      <c r="H80" s="8">
        <v>0</v>
      </c>
      <c r="I80" s="8">
        <v>0</v>
      </c>
    </row>
    <row r="81" spans="2:9" ht="12.75" thickBot="1" x14ac:dyDescent="0.25">
      <c r="B81" s="34" t="s">
        <v>88</v>
      </c>
      <c r="C81" s="35"/>
      <c r="D81" s="11">
        <f>D9+D17+D27+D37+D47+D57+D69+D73</f>
        <v>74252346.710000008</v>
      </c>
      <c r="E81" s="11">
        <f t="shared" ref="E81:I81" si="8">E9+E17+E27+E37+E47+E57+E69+E73</f>
        <v>1429249.8599999999</v>
      </c>
      <c r="F81" s="11">
        <f t="shared" si="8"/>
        <v>75681596.569999993</v>
      </c>
      <c r="G81" s="11">
        <f t="shared" si="8"/>
        <v>13600871.24</v>
      </c>
      <c r="H81" s="11">
        <f t="shared" si="8"/>
        <v>13600871.24</v>
      </c>
      <c r="I81" s="11">
        <f t="shared" si="8"/>
        <v>62080725.329999998</v>
      </c>
    </row>
    <row r="85" spans="2:9" hidden="1" x14ac:dyDescent="0.2"/>
    <row r="86" spans="2:9" hidden="1" x14ac:dyDescent="0.2"/>
    <row r="87" spans="2:9" hidden="1" x14ac:dyDescent="0.2"/>
    <row r="88" spans="2:9" hidden="1" x14ac:dyDescent="0.2"/>
    <row r="89" spans="2:9" hidden="1" x14ac:dyDescent="0.2"/>
    <row r="90" spans="2:9" hidden="1" x14ac:dyDescent="0.2"/>
    <row r="91" spans="2:9" hidden="1" x14ac:dyDescent="0.2"/>
    <row r="92" spans="2:9" hidden="1" x14ac:dyDescent="0.2"/>
    <row r="93" spans="2:9" hidden="1" x14ac:dyDescent="0.2"/>
    <row r="94" spans="2:9" hidden="1" x14ac:dyDescent="0.2"/>
    <row r="95" spans="2:9" hidden="1" x14ac:dyDescent="0.2"/>
    <row r="96" spans="2:9" hidden="1" x14ac:dyDescent="0.2"/>
    <row r="97" hidden="1" x14ac:dyDescent="0.2"/>
    <row r="98" hidden="1" x14ac:dyDescent="0.2"/>
    <row r="99" hidden="1" x14ac:dyDescent="0.2"/>
    <row r="100" hidden="1" x14ac:dyDescent="0.2"/>
    <row r="101" hidden="1" x14ac:dyDescent="0.2"/>
    <row r="102" hidden="1" x14ac:dyDescent="0.2"/>
    <row r="103" hidden="1" x14ac:dyDescent="0.2"/>
    <row r="104" hidden="1" x14ac:dyDescent="0.2"/>
    <row r="105" hidden="1" x14ac:dyDescent="0.2"/>
    <row r="106" hidden="1" x14ac:dyDescent="0.2"/>
    <row r="107" hidden="1" x14ac:dyDescent="0.2"/>
    <row r="108" hidden="1" x14ac:dyDescent="0.2"/>
    <row r="109" hidden="1" x14ac:dyDescent="0.2"/>
    <row r="110" hidden="1" x14ac:dyDescent="0.2"/>
    <row r="111" hidden="1" x14ac:dyDescent="0.2"/>
    <row r="112" hidden="1" x14ac:dyDescent="0.2"/>
    <row r="113" hidden="1" x14ac:dyDescent="0.2"/>
    <row r="114" hidden="1" x14ac:dyDescent="0.2"/>
    <row r="115" hidden="1" x14ac:dyDescent="0.2"/>
    <row r="116" hidden="1" x14ac:dyDescent="0.2"/>
    <row r="117" hidden="1" x14ac:dyDescent="0.2"/>
    <row r="118" hidden="1" x14ac:dyDescent="0.2"/>
    <row r="119" hidden="1" x14ac:dyDescent="0.2"/>
    <row r="120" hidden="1" x14ac:dyDescent="0.2"/>
    <row r="121" hidden="1" x14ac:dyDescent="0.2"/>
    <row r="122" hidden="1" x14ac:dyDescent="0.2"/>
    <row r="123" hidden="1" x14ac:dyDescent="0.2"/>
    <row r="124" hidden="1" x14ac:dyDescent="0.2"/>
    <row r="125" hidden="1" x14ac:dyDescent="0.2"/>
    <row r="126" hidden="1" x14ac:dyDescent="0.2"/>
    <row r="127" hidden="1" x14ac:dyDescent="0.2"/>
    <row r="128" hidden="1" x14ac:dyDescent="0.2"/>
    <row r="129" hidden="1" x14ac:dyDescent="0.2"/>
    <row r="130" hidden="1" x14ac:dyDescent="0.2"/>
    <row r="131" hidden="1" x14ac:dyDescent="0.2"/>
    <row r="132" hidden="1" x14ac:dyDescent="0.2"/>
    <row r="133" hidden="1" x14ac:dyDescent="0.2"/>
    <row r="134" hidden="1" x14ac:dyDescent="0.2"/>
    <row r="135" hidden="1" x14ac:dyDescent="0.2"/>
    <row r="136" hidden="1" x14ac:dyDescent="0.2"/>
    <row r="137" hidden="1" x14ac:dyDescent="0.2"/>
    <row r="138" hidden="1" x14ac:dyDescent="0.2"/>
    <row r="139" hidden="1" x14ac:dyDescent="0.2"/>
    <row r="140" hidden="1" x14ac:dyDescent="0.2"/>
    <row r="141" hidden="1" x14ac:dyDescent="0.2"/>
    <row r="142" hidden="1" x14ac:dyDescent="0.2"/>
    <row r="143" hidden="1" x14ac:dyDescent="0.2"/>
    <row r="144" hidden="1" x14ac:dyDescent="0.2"/>
    <row r="145" hidden="1" x14ac:dyDescent="0.2"/>
    <row r="146" hidden="1" x14ac:dyDescent="0.2"/>
    <row r="147" hidden="1" x14ac:dyDescent="0.2"/>
    <row r="148" hidden="1" x14ac:dyDescent="0.2"/>
    <row r="149" hidden="1" x14ac:dyDescent="0.2"/>
    <row r="150" hidden="1" x14ac:dyDescent="0.2"/>
    <row r="151" hidden="1" x14ac:dyDescent="0.2"/>
    <row r="152" hidden="1" x14ac:dyDescent="0.2"/>
    <row r="153" hidden="1" x14ac:dyDescent="0.2"/>
    <row r="154" hidden="1" x14ac:dyDescent="0.2"/>
    <row r="155" hidden="1" x14ac:dyDescent="0.2"/>
    <row r="156" hidden="1" x14ac:dyDescent="0.2"/>
    <row r="157" hidden="1" x14ac:dyDescent="0.2"/>
    <row r="158" hidden="1" x14ac:dyDescent="0.2"/>
    <row r="159" hidden="1" x14ac:dyDescent="0.2"/>
    <row r="160" hidden="1" x14ac:dyDescent="0.2"/>
    <row r="161" hidden="1" x14ac:dyDescent="0.2"/>
    <row r="162" hidden="1" x14ac:dyDescent="0.2"/>
    <row r="163" hidden="1" x14ac:dyDescent="0.2"/>
    <row r="164" hidden="1" x14ac:dyDescent="0.2"/>
    <row r="165" hidden="1" x14ac:dyDescent="0.2"/>
    <row r="166" hidden="1" x14ac:dyDescent="0.2"/>
    <row r="167" hidden="1" x14ac:dyDescent="0.2"/>
    <row r="168" hidden="1" x14ac:dyDescent="0.2"/>
    <row r="169" hidden="1" x14ac:dyDescent="0.2"/>
    <row r="170" hidden="1" x14ac:dyDescent="0.2"/>
    <row r="171" hidden="1" x14ac:dyDescent="0.2"/>
    <row r="172" hidden="1" x14ac:dyDescent="0.2"/>
    <row r="173" hidden="1" x14ac:dyDescent="0.2"/>
    <row r="174" hidden="1" x14ac:dyDescent="0.2"/>
    <row r="175" hidden="1" x14ac:dyDescent="0.2"/>
    <row r="176" hidden="1" x14ac:dyDescent="0.2"/>
    <row r="177" hidden="1" x14ac:dyDescent="0.2"/>
    <row r="178" hidden="1" x14ac:dyDescent="0.2"/>
    <row r="179" hidden="1" x14ac:dyDescent="0.2"/>
    <row r="180" hidden="1" x14ac:dyDescent="0.2"/>
    <row r="181" hidden="1" x14ac:dyDescent="0.2"/>
    <row r="182" hidden="1" x14ac:dyDescent="0.2"/>
    <row r="183" hidden="1" x14ac:dyDescent="0.2"/>
    <row r="184" hidden="1" x14ac:dyDescent="0.2"/>
    <row r="185" hidden="1" x14ac:dyDescent="0.2"/>
    <row r="186" hidden="1" x14ac:dyDescent="0.2"/>
    <row r="187" hidden="1" x14ac:dyDescent="0.2"/>
    <row r="188" hidden="1" x14ac:dyDescent="0.2"/>
    <row r="189" hidden="1" x14ac:dyDescent="0.2"/>
    <row r="190" hidden="1" x14ac:dyDescent="0.2"/>
    <row r="191" hidden="1" x14ac:dyDescent="0.2"/>
    <row r="192" hidden="1" x14ac:dyDescent="0.2"/>
    <row r="193" hidden="1" x14ac:dyDescent="0.2"/>
    <row r="194" hidden="1" x14ac:dyDescent="0.2"/>
    <row r="195" hidden="1" x14ac:dyDescent="0.2"/>
    <row r="196" hidden="1" x14ac:dyDescent="0.2"/>
    <row r="197" hidden="1" x14ac:dyDescent="0.2"/>
    <row r="198" hidden="1" x14ac:dyDescent="0.2"/>
    <row r="199" hidden="1" x14ac:dyDescent="0.2"/>
    <row r="200" hidden="1" x14ac:dyDescent="0.2"/>
    <row r="201" hidden="1" x14ac:dyDescent="0.2"/>
    <row r="202" hidden="1" x14ac:dyDescent="0.2"/>
    <row r="203" hidden="1" x14ac:dyDescent="0.2"/>
    <row r="204" hidden="1" x14ac:dyDescent="0.2"/>
  </sheetData>
  <mergeCells count="17">
    <mergeCell ref="B61:C61"/>
    <mergeCell ref="B69:C69"/>
    <mergeCell ref="B73:C73"/>
    <mergeCell ref="B81:C81"/>
    <mergeCell ref="B9:C9"/>
    <mergeCell ref="B17:C17"/>
    <mergeCell ref="B27:C27"/>
    <mergeCell ref="B37:C37"/>
    <mergeCell ref="B47:C47"/>
    <mergeCell ref="B57:C57"/>
    <mergeCell ref="B2:I2"/>
    <mergeCell ref="B3:I3"/>
    <mergeCell ref="B4:I4"/>
    <mergeCell ref="B5:I5"/>
    <mergeCell ref="B6:C8"/>
    <mergeCell ref="D6:H6"/>
    <mergeCell ref="I6:I7"/>
  </mergeCells>
  <pageMargins left="0.19685039370078741" right="0.19685039370078741" top="0.19685039370078741" bottom="0.19685039370078741" header="0.31496062992125984" footer="0.31496062992125984"/>
  <pageSetup scale="62" orientation="portrait" r:id="rId1"/>
  <ignoredErrors>
    <ignoredError sqref="D8:H8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EAE COG</vt:lpstr>
      <vt:lpstr>Hoja1</vt:lpstr>
      <vt:lpstr>'EAE COG'!Área_de_impresión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Maleini Virginia Flores Valdés</dc:creator>
  <cp:lastModifiedBy>Roberto ramirez</cp:lastModifiedBy>
  <dcterms:created xsi:type="dcterms:W3CDTF">2019-02-28T18:42:01Z</dcterms:created>
  <dcterms:modified xsi:type="dcterms:W3CDTF">2019-04-11T05:16:10Z</dcterms:modified>
</cp:coreProperties>
</file>