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Muzquiz\ro\IIEG TRANSPARENCIA FINANCIERA\2019\IIEG TRANSPARENCIA FINANCIERA 1ER TRIMESTRE 2019\"/>
    </mc:Choice>
  </mc:AlternateContent>
  <xr:revisionPtr revIDLastSave="0" documentId="8_{B876BB9C-C66B-4F15-8487-49BE552A13A7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81029"/>
</workbook>
</file>

<file path=xl/calcChain.xml><?xml version="1.0" encoding="utf-8"?>
<calcChain xmlns="http://schemas.openxmlformats.org/spreadsheetml/2006/main">
  <c r="C21" i="1" l="1"/>
  <c r="J21" i="1"/>
  <c r="C20" i="1"/>
  <c r="I19" i="1"/>
  <c r="J19" i="1" s="1"/>
  <c r="C19" i="1"/>
  <c r="J20" i="1"/>
  <c r="I17" i="1"/>
  <c r="J17" i="1" s="1"/>
  <c r="I16" i="1"/>
  <c r="C16" i="1"/>
  <c r="I15" i="1"/>
  <c r="J15" i="1" s="1"/>
  <c r="I14" i="1"/>
  <c r="J11" i="1"/>
  <c r="J12" i="1"/>
  <c r="J13" i="1"/>
  <c r="J14" i="1"/>
  <c r="J18" i="1"/>
  <c r="J10" i="1"/>
  <c r="J16" i="1" l="1"/>
</calcChain>
</file>

<file path=xl/sharedStrings.xml><?xml version="1.0" encoding="utf-8"?>
<sst xmlns="http://schemas.openxmlformats.org/spreadsheetml/2006/main" count="56" uniqueCount="37">
  <si>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</si>
  <si>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</si>
  <si>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</si>
  <si>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</si>
  <si>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</si>
  <si>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</si>
  <si>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</si>
  <si>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</si>
  <si>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</si>
  <si>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</si>
  <si>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</si>
  <si>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</si>
  <si>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</si>
  <si>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</si>
  <si>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</si>
  <si>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</si>
  <si>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</si>
  <si>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</si>
  <si>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</si>
  <si>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MUNICIPIO DE MUZQUIZ COAHUILA</t>
  </si>
  <si>
    <t>Periodo (Primer Trimestre del año 2019)</t>
  </si>
  <si>
    <t>SCOTIABANK INVERLAT</t>
  </si>
  <si>
    <t>Fondo Minero para Pavimento Asfaltico en Calle Arturo Elguezábal en Tiro 3 de la Localidad de Palaú</t>
  </si>
  <si>
    <t>Fondo Minero para Pavimento Asfáltico en Blvd. Francisco I. Madero entre Calles Benito Juárez y Venustiano Carranza en la Localidad de Esperanzas</t>
  </si>
  <si>
    <t>Fondo Minero para Pavimento Asfáltico en Calle 16 de Septiembre entre Morelos y Blvd. Sauz-Palaú en la Localidad de Minas de Barroterán</t>
  </si>
  <si>
    <t>SEDATU</t>
  </si>
  <si>
    <t>Fondo Minero para Drenaje en la Col. Azteca, Hernández y Progreso</t>
  </si>
  <si>
    <t>SHCP</t>
  </si>
  <si>
    <t>Fondo de Infraestructura 2018</t>
  </si>
  <si>
    <t>Fondo Minero para la Contr. De Red de Drenaje en Col.las Azucenas 3era. Etapa</t>
  </si>
  <si>
    <t>Fondo de Hidrocarburos 2018</t>
  </si>
  <si>
    <t>SHCP - SEFIN</t>
  </si>
  <si>
    <t>Fondo Minero Pav. Asf. Calle Victoria</t>
  </si>
  <si>
    <t>Fondo Minero Pav. Asf. Diversas Calles de Palaú</t>
  </si>
  <si>
    <t>Fondo de Fortalecimiento 2019</t>
  </si>
  <si>
    <t>Fondo de Infraestructura 2019</t>
  </si>
  <si>
    <t>Fondo de Hidrocarburos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</si>
</sst>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39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0" fillId="0" borderId="0" xfId="0" applyAlignment="1">
      <alignment wrapText="1"/>
    </xf>
    <xf numFmtId="0" fontId="8" fillId="0" borderId="8" xfId="0" applyFont="1" applyFill="1" applyBorder="1" applyAlignment="1">
      <alignment wrapText="1"/>
    </xf>
    <xf numFmtId="164" fontId="9" fillId="0" borderId="8" xfId="0" applyNumberFormat="1" applyFont="1" applyFill="1" applyBorder="1" applyAlignment="1">
      <alignment horizontal="right" vertical="center" wrapText="1"/>
    </xf>
    <xf numFmtId="43" fontId="9" fillId="0" borderId="8" xfId="5" applyFont="1" applyFill="1" applyBorder="1" applyAlignment="1">
      <alignment horizontal="right" vertical="center" wrapText="1"/>
    </xf>
    <xf numFmtId="0" fontId="8" fillId="0" borderId="8" xfId="0" applyFont="1" applyFill="1" applyBorder="1" applyAlignment="1">
      <alignment horizontal="right" vertical="center" wrapText="1"/>
    </xf>
    <xf numFmtId="44" fontId="9" fillId="0" borderId="8" xfId="6" applyFont="1" applyFill="1" applyBorder="1" applyAlignment="1">
      <alignment horizontal="right" vertical="center" wrapText="1"/>
    </xf>
    <xf numFmtId="43" fontId="9" fillId="0" borderId="11" xfId="5" applyFont="1" applyFill="1" applyBorder="1" applyAlignment="1">
      <alignment horizontal="justify" vertical="center" wrapText="1"/>
    </xf>
    <xf numFmtId="43" fontId="8" fillId="0" borderId="11" xfId="5" applyFont="1" applyFill="1" applyBorder="1"/>
    <xf numFmtId="164" fontId="8" fillId="0" borderId="8" xfId="0" applyNumberFormat="1" applyFont="1" applyFill="1" applyBorder="1" applyAlignment="1">
      <alignment horizontal="right" vertical="center" wrapText="1"/>
    </xf>
    <xf numFmtId="43" fontId="8" fillId="0" borderId="8" xfId="5" applyFont="1" applyFill="1" applyBorder="1" applyAlignment="1">
      <alignment horizontal="right" vertical="center" wrapText="1"/>
    </xf>
    <xf numFmtId="44" fontId="8" fillId="0" borderId="8" xfId="6" applyFont="1" applyFill="1" applyBorder="1" applyAlignment="1">
      <alignment horizontal="right" vertical="center" wrapText="1"/>
    </xf>
    <xf numFmtId="0" fontId="8" fillId="0" borderId="11" xfId="0" applyFont="1" applyFill="1" applyBorder="1"/>
    <xf numFmtId="164" fontId="8" fillId="0" borderId="8" xfId="0" applyNumberFormat="1" applyFont="1" applyFill="1" applyBorder="1"/>
    <xf numFmtId="43" fontId="8" fillId="0" borderId="8" xfId="5" applyFont="1" applyFill="1" applyBorder="1"/>
    <xf numFmtId="44" fontId="8" fillId="0" borderId="8" xfId="6" applyFont="1" applyFill="1" applyBorder="1"/>
    <xf numFmtId="0" fontId="8" fillId="0" borderId="8" xfId="0" applyFont="1" applyFill="1" applyBorder="1"/>
    <xf numFmtId="0" fontId="0" fillId="0" borderId="0" xfId="0" applyFill="1" applyAlignment="1">
      <alignment wrapText="1"/>
    </xf>
    <xf numFmtId="0" fontId="0" fillId="0" borderId="0" xfId="0" applyFill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7">
    <cellStyle name="Buena 2" xfId="1" xr:uid="{00000000-0005-0000-0000-000000000000}"/>
    <cellStyle name="Incorrecto 2" xfId="2" xr:uid="{00000000-0005-0000-0000-000001000000}"/>
    <cellStyle name="Millares 2" xfId="5" xr:uid="{4A246435-CC09-4DD3-8387-F8AD42500F59}"/>
    <cellStyle name="Moneda 2" xfId="6" xr:uid="{2583C3C5-D48D-4625-B644-258B4C417E6F}"/>
    <cellStyle name="Normal" xfId="0" builtinId="0"/>
    <cellStyle name="Normal 2" xfId="3" xr:uid="{00000000-0005-0000-0000-000003000000}"/>
    <cellStyle name="Normal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zoomScale="90" zoomScaleNormal="90" workbookViewId="0">
      <selection activeCell="M12" sqref="M12"/>
    </sheetView>
  </sheetViews>
  <sheetFormatPr baseColWidth="10" defaultRowHeight="15" x14ac:dyDescent="0.25"/>
  <cols>
    <col min="1" max="1" width="21.42578125" style="7" customWidth="1"/>
    <col min="2" max="10" width="14.5703125" customWidth="1"/>
  </cols>
  <sheetData>
    <row r="1" spans="1:11" x14ac:dyDescent="0.25">
      <c r="A1" s="25" t="s">
        <v>19</v>
      </c>
      <c r="B1" s="26"/>
      <c r="C1" s="26"/>
      <c r="D1" s="26"/>
      <c r="E1" s="26"/>
      <c r="F1" s="26"/>
      <c r="G1" s="26"/>
      <c r="H1" s="26"/>
      <c r="I1" s="26"/>
      <c r="J1" s="27"/>
    </row>
    <row r="2" spans="1:11" x14ac:dyDescent="0.25">
      <c r="A2" s="28" t="s">
        <v>0</v>
      </c>
      <c r="B2" s="29"/>
      <c r="C2" s="29"/>
      <c r="D2" s="29"/>
      <c r="E2" s="29"/>
      <c r="F2" s="29"/>
      <c r="G2" s="29"/>
      <c r="H2" s="29"/>
      <c r="I2" s="29"/>
      <c r="J2" s="30"/>
    </row>
    <row r="3" spans="1:11" x14ac:dyDescent="0.25">
      <c r="A3" s="28" t="s">
        <v>20</v>
      </c>
      <c r="B3" s="31"/>
      <c r="C3" s="31"/>
      <c r="D3" s="31"/>
      <c r="E3" s="31"/>
      <c r="F3" s="31"/>
      <c r="G3" s="31"/>
      <c r="H3" s="31"/>
      <c r="I3" s="31"/>
      <c r="J3" s="32"/>
    </row>
    <row r="4" spans="1:11" x14ac:dyDescent="0.25">
      <c r="A4" s="33" t="s">
        <v>1</v>
      </c>
      <c r="B4" s="34" t="s">
        <v>2</v>
      </c>
      <c r="C4" s="35"/>
      <c r="D4" s="35" t="s">
        <v>3</v>
      </c>
      <c r="E4" s="35"/>
      <c r="F4" s="35" t="s">
        <v>4</v>
      </c>
      <c r="G4" s="35"/>
      <c r="H4" s="35" t="s">
        <v>5</v>
      </c>
      <c r="I4" s="35"/>
      <c r="J4" s="37" t="s">
        <v>6</v>
      </c>
    </row>
    <row r="5" spans="1:11" x14ac:dyDescent="0.25">
      <c r="A5" s="33"/>
      <c r="B5" s="36"/>
      <c r="C5" s="33"/>
      <c r="D5" s="33"/>
      <c r="E5" s="33"/>
      <c r="F5" s="33"/>
      <c r="G5" s="33"/>
      <c r="H5" s="33"/>
      <c r="I5" s="33"/>
      <c r="J5" s="38"/>
    </row>
    <row r="6" spans="1:11" x14ac:dyDescent="0.25">
      <c r="A6" s="33"/>
      <c r="B6" s="36"/>
      <c r="C6" s="33"/>
      <c r="D6" s="33"/>
      <c r="E6" s="33"/>
      <c r="F6" s="33"/>
      <c r="G6" s="33"/>
      <c r="H6" s="33"/>
      <c r="I6" s="33"/>
      <c r="J6" s="38"/>
    </row>
    <row r="7" spans="1:11" ht="30" x14ac:dyDescent="0.25">
      <c r="A7" s="33"/>
      <c r="B7" s="1" t="s">
        <v>7</v>
      </c>
      <c r="C7" s="2" t="s">
        <v>8</v>
      </c>
      <c r="D7" s="2" t="s">
        <v>7</v>
      </c>
      <c r="E7" s="2" t="s">
        <v>8</v>
      </c>
      <c r="F7" s="2" t="s">
        <v>7</v>
      </c>
      <c r="G7" s="2" t="s">
        <v>8</v>
      </c>
      <c r="H7" s="2" t="s">
        <v>7</v>
      </c>
      <c r="I7" s="2" t="s">
        <v>8</v>
      </c>
      <c r="J7" s="35"/>
      <c r="K7" s="3"/>
    </row>
    <row r="8" spans="1:11" x14ac:dyDescent="0.25">
      <c r="A8" s="4" t="s">
        <v>9</v>
      </c>
      <c r="B8" s="1" t="s">
        <v>10</v>
      </c>
      <c r="C8" s="2" t="s">
        <v>11</v>
      </c>
      <c r="D8" s="2" t="s">
        <v>12</v>
      </c>
      <c r="E8" s="2" t="s">
        <v>13</v>
      </c>
      <c r="F8" s="2" t="s">
        <v>14</v>
      </c>
      <c r="G8" s="2" t="s">
        <v>15</v>
      </c>
      <c r="H8" s="2" t="s">
        <v>16</v>
      </c>
      <c r="I8" s="2" t="s">
        <v>17</v>
      </c>
      <c r="J8" s="2" t="s">
        <v>18</v>
      </c>
    </row>
    <row r="9" spans="1:11" x14ac:dyDescent="0.25">
      <c r="A9" s="5"/>
      <c r="B9" s="6"/>
      <c r="C9" s="6"/>
      <c r="D9" s="6"/>
      <c r="E9" s="6"/>
      <c r="F9" s="6"/>
      <c r="G9" s="6"/>
      <c r="H9" s="6"/>
      <c r="I9" s="6"/>
      <c r="J9" s="6"/>
      <c r="K9" s="3"/>
    </row>
    <row r="10" spans="1:11" ht="60.75" x14ac:dyDescent="0.25">
      <c r="A10" s="8" t="s">
        <v>22</v>
      </c>
      <c r="B10" s="13">
        <v>0</v>
      </c>
      <c r="C10" s="9">
        <v>0</v>
      </c>
      <c r="D10" s="10">
        <v>0</v>
      </c>
      <c r="E10" s="9">
        <v>0</v>
      </c>
      <c r="F10" s="10">
        <v>0</v>
      </c>
      <c r="G10" s="9">
        <v>0</v>
      </c>
      <c r="H10" s="11" t="s">
        <v>21</v>
      </c>
      <c r="I10" s="12">
        <v>17.3</v>
      </c>
      <c r="J10" s="12">
        <f>C10+E10+G10+I10</f>
        <v>17.3</v>
      </c>
    </row>
    <row r="11" spans="1:11" ht="84.75" x14ac:dyDescent="0.25">
      <c r="A11" s="8" t="s">
        <v>23</v>
      </c>
      <c r="B11" s="14">
        <v>0</v>
      </c>
      <c r="C11" s="15">
        <v>0</v>
      </c>
      <c r="D11" s="16">
        <v>0</v>
      </c>
      <c r="E11" s="9">
        <v>0</v>
      </c>
      <c r="F11" s="16">
        <v>0</v>
      </c>
      <c r="G11" s="9">
        <v>0</v>
      </c>
      <c r="H11" s="11" t="s">
        <v>21</v>
      </c>
      <c r="I11" s="17">
        <v>45.93</v>
      </c>
      <c r="J11" s="12">
        <f t="shared" ref="J11:J18" si="0">C11+E11+G11+I11</f>
        <v>45.93</v>
      </c>
    </row>
    <row r="12" spans="1:11" ht="75.75" customHeight="1" x14ac:dyDescent="0.25">
      <c r="A12" s="8" t="s">
        <v>24</v>
      </c>
      <c r="B12" s="14">
        <v>0</v>
      </c>
      <c r="C12" s="15">
        <v>0</v>
      </c>
      <c r="D12" s="16">
        <v>0</v>
      </c>
      <c r="E12" s="9">
        <v>0</v>
      </c>
      <c r="F12" s="16">
        <v>0</v>
      </c>
      <c r="G12" s="9">
        <v>0</v>
      </c>
      <c r="H12" s="11" t="s">
        <v>21</v>
      </c>
      <c r="I12" s="17">
        <v>34.42</v>
      </c>
      <c r="J12" s="12">
        <f t="shared" si="0"/>
        <v>34.42</v>
      </c>
    </row>
    <row r="13" spans="1:11" ht="36.75" x14ac:dyDescent="0.25">
      <c r="A13" s="8" t="s">
        <v>26</v>
      </c>
      <c r="B13" s="18" t="s">
        <v>25</v>
      </c>
      <c r="C13" s="19">
        <v>433306</v>
      </c>
      <c r="D13" s="16">
        <v>0</v>
      </c>
      <c r="E13" s="9">
        <v>0</v>
      </c>
      <c r="F13" s="16">
        <v>0</v>
      </c>
      <c r="G13" s="9">
        <v>0</v>
      </c>
      <c r="H13" s="16">
        <v>0</v>
      </c>
      <c r="I13" s="17">
        <v>0</v>
      </c>
      <c r="J13" s="12">
        <f t="shared" si="0"/>
        <v>433306</v>
      </c>
    </row>
    <row r="14" spans="1:11" ht="24.75" x14ac:dyDescent="0.25">
      <c r="A14" s="8" t="s">
        <v>28</v>
      </c>
      <c r="B14" s="18" t="s">
        <v>27</v>
      </c>
      <c r="C14" s="15">
        <v>0</v>
      </c>
      <c r="D14" s="16">
        <v>0</v>
      </c>
      <c r="E14" s="9">
        <v>0</v>
      </c>
      <c r="F14" s="16">
        <v>0</v>
      </c>
      <c r="G14" s="9">
        <v>0</v>
      </c>
      <c r="H14" s="11" t="s">
        <v>21</v>
      </c>
      <c r="I14" s="17">
        <f>6.9+3.3+2.25</f>
        <v>12.45</v>
      </c>
      <c r="J14" s="12">
        <f t="shared" si="0"/>
        <v>12.45</v>
      </c>
    </row>
    <row r="15" spans="1:11" ht="48.75" x14ac:dyDescent="0.25">
      <c r="A15" s="8" t="s">
        <v>29</v>
      </c>
      <c r="B15" s="18" t="s">
        <v>25</v>
      </c>
      <c r="C15" s="19">
        <v>750000</v>
      </c>
      <c r="D15" s="20">
        <v>0</v>
      </c>
      <c r="E15" s="9">
        <v>0</v>
      </c>
      <c r="F15" s="20">
        <v>0</v>
      </c>
      <c r="G15" s="9">
        <v>0</v>
      </c>
      <c r="H15" s="11" t="s">
        <v>21</v>
      </c>
      <c r="I15" s="21">
        <f>1.67+18.18+24.52</f>
        <v>44.370000000000005</v>
      </c>
      <c r="J15" s="12">
        <f t="shared" si="0"/>
        <v>750044.37</v>
      </c>
    </row>
    <row r="16" spans="1:11" ht="24.75" x14ac:dyDescent="0.25">
      <c r="A16" s="8" t="s">
        <v>30</v>
      </c>
      <c r="B16" s="22" t="s">
        <v>31</v>
      </c>
      <c r="C16" s="19">
        <f>363843+6240.51</f>
        <v>370083.51</v>
      </c>
      <c r="D16" s="20">
        <v>0</v>
      </c>
      <c r="E16" s="9">
        <v>0</v>
      </c>
      <c r="F16" s="20">
        <v>0</v>
      </c>
      <c r="G16" s="9">
        <v>0</v>
      </c>
      <c r="H16" s="11" t="s">
        <v>21</v>
      </c>
      <c r="I16" s="21">
        <f>46.02+62.71+44.91</f>
        <v>153.63999999999999</v>
      </c>
      <c r="J16" s="12">
        <f t="shared" si="0"/>
        <v>370237.15</v>
      </c>
    </row>
    <row r="17" spans="1:10" ht="24.75" x14ac:dyDescent="0.25">
      <c r="A17" s="8" t="s">
        <v>32</v>
      </c>
      <c r="B17" s="22" t="s">
        <v>25</v>
      </c>
      <c r="C17" s="19">
        <v>478654</v>
      </c>
      <c r="D17" s="20">
        <v>0</v>
      </c>
      <c r="E17" s="9">
        <v>0</v>
      </c>
      <c r="F17" s="20">
        <v>0</v>
      </c>
      <c r="G17" s="9">
        <v>0</v>
      </c>
      <c r="H17" s="11" t="s">
        <v>21</v>
      </c>
      <c r="I17" s="21">
        <f>9.43+0.73+4.8</f>
        <v>14.96</v>
      </c>
      <c r="J17" s="12">
        <f t="shared" si="0"/>
        <v>478668.96</v>
      </c>
    </row>
    <row r="18" spans="1:10" ht="24.75" x14ac:dyDescent="0.25">
      <c r="A18" s="8" t="s">
        <v>33</v>
      </c>
      <c r="B18" s="22" t="s">
        <v>25</v>
      </c>
      <c r="C18" s="19">
        <v>1608596</v>
      </c>
      <c r="D18" s="20">
        <v>0</v>
      </c>
      <c r="E18" s="9">
        <v>0</v>
      </c>
      <c r="F18" s="20">
        <v>0</v>
      </c>
      <c r="G18" s="9">
        <v>0</v>
      </c>
      <c r="H18" s="16">
        <v>0</v>
      </c>
      <c r="I18" s="21">
        <v>0</v>
      </c>
      <c r="J18" s="12">
        <f t="shared" si="0"/>
        <v>1608596</v>
      </c>
    </row>
    <row r="19" spans="1:10" ht="24.75" x14ac:dyDescent="0.25">
      <c r="A19" s="8" t="s">
        <v>34</v>
      </c>
      <c r="B19" s="18" t="s">
        <v>27</v>
      </c>
      <c r="C19" s="15">
        <f>3975577.04*3</f>
        <v>11926731.120000001</v>
      </c>
      <c r="D19" s="16">
        <v>0</v>
      </c>
      <c r="E19" s="9">
        <v>0</v>
      </c>
      <c r="F19" s="16">
        <v>0</v>
      </c>
      <c r="G19" s="9">
        <v>0</v>
      </c>
      <c r="H19" s="11" t="s">
        <v>21</v>
      </c>
      <c r="I19" s="17">
        <f>222.44+501.26</f>
        <v>723.7</v>
      </c>
      <c r="J19" s="12">
        <f t="shared" ref="J19:J21" si="1">C19+E19+G19+I19</f>
        <v>11927454.82</v>
      </c>
    </row>
    <row r="20" spans="1:10" ht="24.75" x14ac:dyDescent="0.25">
      <c r="A20" s="8" t="s">
        <v>35</v>
      </c>
      <c r="B20" s="18" t="s">
        <v>27</v>
      </c>
      <c r="C20" s="15">
        <f>1583993.64*3</f>
        <v>4751980.92</v>
      </c>
      <c r="D20" s="16">
        <v>0</v>
      </c>
      <c r="E20" s="9">
        <v>0</v>
      </c>
      <c r="F20" s="16">
        <v>0</v>
      </c>
      <c r="G20" s="9">
        <v>0</v>
      </c>
      <c r="H20" s="16">
        <v>0</v>
      </c>
      <c r="I20" s="17">
        <v>0</v>
      </c>
      <c r="J20" s="12">
        <f t="shared" si="1"/>
        <v>4751980.92</v>
      </c>
    </row>
    <row r="21" spans="1:10" ht="24.75" x14ac:dyDescent="0.25">
      <c r="A21" s="8" t="s">
        <v>36</v>
      </c>
      <c r="B21" s="22" t="s">
        <v>31</v>
      </c>
      <c r="C21" s="19">
        <f>373146+5994.15+388742</f>
        <v>767882.15</v>
      </c>
      <c r="D21" s="20">
        <v>0</v>
      </c>
      <c r="E21" s="9">
        <v>0</v>
      </c>
      <c r="F21" s="20">
        <v>0</v>
      </c>
      <c r="G21" s="9">
        <v>0</v>
      </c>
      <c r="H21" s="16">
        <v>0</v>
      </c>
      <c r="I21" s="21">
        <v>0</v>
      </c>
      <c r="J21" s="12">
        <f t="shared" si="1"/>
        <v>767882.15</v>
      </c>
    </row>
    <row r="22" spans="1:10" x14ac:dyDescent="0.25">
      <c r="A22" s="23"/>
      <c r="B22" s="24"/>
      <c r="C22" s="24"/>
      <c r="D22" s="24"/>
      <c r="E22" s="24"/>
      <c r="F22" s="24"/>
      <c r="G22" s="24"/>
      <c r="H22" s="24"/>
      <c r="I22" s="24"/>
      <c r="J22" s="24"/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73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user2</cp:lastModifiedBy>
  <cp:lastPrinted>2019-04-30T20:48:31Z</cp:lastPrinted>
  <dcterms:created xsi:type="dcterms:W3CDTF">2015-09-03T16:32:59Z</dcterms:created>
  <dcterms:modified xsi:type="dcterms:W3CDTF">2019-05-03T18:33:31Z</dcterms:modified>
</cp:coreProperties>
</file>