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RABAJO_MUNICIPIO SALTILLO\PRIMER INFORME DE AVANCE 2019\IAGF 1T 2019\2. Información Presupuestaria\"/>
    </mc:Choice>
  </mc:AlternateContent>
  <bookViews>
    <workbookView xWindow="0" yWindow="0" windowWidth="23040" windowHeight="9060"/>
  </bookViews>
  <sheets>
    <sheet name="EAE COG" sheetId="2" r:id="rId1"/>
    <sheet name="Hoja1" sheetId="1" r:id="rId2"/>
  </sheets>
  <definedNames>
    <definedName name="_xlnm.Print_Area" localSheetId="0">'EAE COG'!$B$2:$I$81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2" l="1"/>
  <c r="I20" i="2"/>
  <c r="I38" i="2"/>
  <c r="I42" i="2"/>
  <c r="I43" i="2"/>
  <c r="I44" i="2"/>
  <c r="I46" i="2"/>
  <c r="I55" i="2"/>
  <c r="I77" i="2"/>
  <c r="F10" i="2"/>
  <c r="I10" i="2" s="1"/>
  <c r="F11" i="2"/>
  <c r="I11" i="2" s="1"/>
  <c r="F12" i="2"/>
  <c r="I12" i="2" s="1"/>
  <c r="F13" i="2"/>
  <c r="I13" i="2" s="1"/>
  <c r="F14" i="2"/>
  <c r="I14" i="2" s="1"/>
  <c r="F15" i="2"/>
  <c r="F16" i="2"/>
  <c r="I16" i="2" s="1"/>
  <c r="F18" i="2"/>
  <c r="I18" i="2" s="1"/>
  <c r="F19" i="2"/>
  <c r="I19" i="2" s="1"/>
  <c r="F20" i="2"/>
  <c r="F21" i="2"/>
  <c r="I21" i="2" s="1"/>
  <c r="F22" i="2"/>
  <c r="I22" i="2" s="1"/>
  <c r="F23" i="2"/>
  <c r="I23" i="2" s="1"/>
  <c r="F24" i="2"/>
  <c r="I24" i="2" s="1"/>
  <c r="F25" i="2"/>
  <c r="I25" i="2" s="1"/>
  <c r="F26" i="2"/>
  <c r="I26" i="2" s="1"/>
  <c r="F28" i="2"/>
  <c r="I28" i="2" s="1"/>
  <c r="F29" i="2"/>
  <c r="I29" i="2" s="1"/>
  <c r="F30" i="2"/>
  <c r="I30" i="2" s="1"/>
  <c r="F31" i="2"/>
  <c r="I31" i="2" s="1"/>
  <c r="F32" i="2"/>
  <c r="I32" i="2" s="1"/>
  <c r="F33" i="2"/>
  <c r="I33" i="2" s="1"/>
  <c r="F34" i="2"/>
  <c r="I34" i="2" s="1"/>
  <c r="F35" i="2"/>
  <c r="I35" i="2" s="1"/>
  <c r="F36" i="2"/>
  <c r="I36" i="2" s="1"/>
  <c r="F38" i="2"/>
  <c r="F39" i="2"/>
  <c r="I39" i="2" s="1"/>
  <c r="F40" i="2"/>
  <c r="I40" i="2" s="1"/>
  <c r="F41" i="2"/>
  <c r="I41" i="2" s="1"/>
  <c r="F42" i="2"/>
  <c r="F43" i="2"/>
  <c r="F44" i="2"/>
  <c r="F45" i="2"/>
  <c r="I45" i="2" s="1"/>
  <c r="F46" i="2"/>
  <c r="F48" i="2"/>
  <c r="I48" i="2" s="1"/>
  <c r="F49" i="2"/>
  <c r="I49" i="2" s="1"/>
  <c r="F50" i="2"/>
  <c r="I50" i="2" s="1"/>
  <c r="F51" i="2"/>
  <c r="I51" i="2" s="1"/>
  <c r="F52" i="2"/>
  <c r="I52" i="2" s="1"/>
  <c r="F53" i="2"/>
  <c r="I53" i="2" s="1"/>
  <c r="F54" i="2"/>
  <c r="I54" i="2" s="1"/>
  <c r="F55" i="2"/>
  <c r="F56" i="2"/>
  <c r="I56" i="2" s="1"/>
  <c r="F58" i="2"/>
  <c r="I58" i="2" s="1"/>
  <c r="F59" i="2"/>
  <c r="I59" i="2" s="1"/>
  <c r="F60" i="2"/>
  <c r="I60" i="2" s="1"/>
  <c r="F62" i="2"/>
  <c r="I62" i="2" s="1"/>
  <c r="F63" i="2"/>
  <c r="I63" i="2" s="1"/>
  <c r="F64" i="2"/>
  <c r="I64" i="2" s="1"/>
  <c r="F65" i="2"/>
  <c r="I65" i="2" s="1"/>
  <c r="F66" i="2"/>
  <c r="I66" i="2" s="1"/>
  <c r="F67" i="2"/>
  <c r="I67" i="2" s="1"/>
  <c r="F68" i="2"/>
  <c r="I68" i="2" s="1"/>
  <c r="F70" i="2"/>
  <c r="I70" i="2" s="1"/>
  <c r="F71" i="2"/>
  <c r="I71" i="2" s="1"/>
  <c r="F72" i="2"/>
  <c r="I72" i="2" s="1"/>
  <c r="F74" i="2"/>
  <c r="I74" i="2" s="1"/>
  <c r="F75" i="2"/>
  <c r="I75" i="2" s="1"/>
  <c r="F76" i="2"/>
  <c r="I76" i="2" s="1"/>
  <c r="F77" i="2"/>
  <c r="F78" i="2"/>
  <c r="I78" i="2" s="1"/>
  <c r="F79" i="2"/>
  <c r="I79" i="2" s="1"/>
  <c r="F80" i="2"/>
  <c r="I80" i="2" s="1"/>
  <c r="E73" i="2"/>
  <c r="G73" i="2"/>
  <c r="H73" i="2"/>
  <c r="D73" i="2"/>
  <c r="F73" i="2" s="1"/>
  <c r="I73" i="2" s="1"/>
  <c r="E69" i="2"/>
  <c r="G69" i="2"/>
  <c r="H69" i="2"/>
  <c r="D69" i="2"/>
  <c r="F69" i="2" s="1"/>
  <c r="I69" i="2" s="1"/>
  <c r="E61" i="2"/>
  <c r="G61" i="2"/>
  <c r="H61" i="2"/>
  <c r="D61" i="2"/>
  <c r="E57" i="2"/>
  <c r="G57" i="2"/>
  <c r="H57" i="2"/>
  <c r="D57" i="2"/>
  <c r="E47" i="2"/>
  <c r="G47" i="2"/>
  <c r="H47" i="2"/>
  <c r="D47" i="2"/>
  <c r="E37" i="2"/>
  <c r="G37" i="2"/>
  <c r="H37" i="2"/>
  <c r="D37" i="2"/>
  <c r="E27" i="2"/>
  <c r="G27" i="2"/>
  <c r="H27" i="2"/>
  <c r="D27" i="2"/>
  <c r="E17" i="2"/>
  <c r="G17" i="2"/>
  <c r="H17" i="2"/>
  <c r="D17" i="2"/>
  <c r="E9" i="2"/>
  <c r="G9" i="2"/>
  <c r="H9" i="2"/>
  <c r="D9" i="2"/>
  <c r="H81" i="2" l="1"/>
  <c r="G81" i="2"/>
  <c r="F61" i="2"/>
  <c r="I61" i="2" s="1"/>
  <c r="F57" i="2"/>
  <c r="I57" i="2" s="1"/>
  <c r="F47" i="2"/>
  <c r="I47" i="2" s="1"/>
  <c r="F37" i="2"/>
  <c r="I37" i="2" s="1"/>
  <c r="F27" i="2"/>
  <c r="I27" i="2" s="1"/>
  <c r="E81" i="2"/>
  <c r="F17" i="2"/>
  <c r="I17" i="2" s="1"/>
  <c r="F9" i="2"/>
  <c r="I9" i="2" s="1"/>
  <c r="D81" i="2"/>
  <c r="I81" i="2" l="1"/>
  <c r="F81" i="2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<sst xmlns="http://schemas.openxmlformats.org/spreadsheetml/2006/main" count="92" uniqueCount="92">
  <si>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</si>
  <si>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</si>
  <si>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</si>
  <si>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</si>
  <si>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</si>
  <si>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</si>
  <si>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</si>
  <si>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</si>
  <si>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</si>
  <si>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</si>
  <si>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</si>
  <si>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</si>
  <si>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</si>
  <si>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</si>
  <si>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</si>
  <si>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</si>
  <si>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</si>
  <si>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</si>
  <si>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</si>
  <si>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</si>
  <si>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</si>
  <si>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</si>
  <si>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</si>
  <si>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</si>
  <si>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</si>
  <si>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</si>
  <si>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</si>
  <si>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</si>
  <si>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</si>
  <si>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</si>
  <si>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</si>
  <si>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</si>
  <si>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</si>
  <si>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</si>
  <si>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</si>
  <si>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</si>
  <si>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</si>
  <si>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</si>
  <si>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</si>
  <si>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</si>
  <si>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</si>
  <si>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</si>
  <si>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</si>
  <si>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</si>
  <si>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</si>
  <si>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</si>
  <si>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</si>
  <si>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</si>
  <si>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</si>
  <si>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</si>
  <si>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</si>
  <si>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</si>
  <si>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</si>
  <si>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</si>
  <si>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</si>
  <si>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</si>
  <si>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</si>
  <si>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</si>
  <si>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</si>
  <si>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</si>
  <si>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</si>
  <si>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</si>
  <si>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</si>
  <si>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</si>
  <si>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</si>
  <si>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</si>
  <si>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</si>
  <si>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</si>
  <si>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</si>
  <si>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</si>
  <si>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</si>
  <si>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</si>
  <si>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</si>
  <si>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</si>
  <si>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</si>
  <si>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</si>
  <si>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</si>
  <si>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</si>
  <si>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</si>
  <si>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</si>
  <si>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</si>
  <si>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</si>
  <si>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</si>
  <si>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</si>
  <si>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</si>
  <si>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</si>
  <si>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</si>
  <si>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</si>
  <si>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</si>
  <si>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31 de marzo de 2019</t>
  </si>
  <si>
    <t>ASEC_EAEPECOG_1erTRIM_X4</t>
  </si>
  <si>
    <t>Municipio de Saltillo,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</si>
</sst>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3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0" borderId="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4" fontId="5" fillId="4" borderId="15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topLeftCell="A57" zoomScale="90" zoomScaleNormal="90" workbookViewId="0">
      <selection activeCell="I47" sqref="I47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2" t="s">
        <v>90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75" thickBot="1" x14ac:dyDescent="0.25">
      <c r="B5" s="24" t="s">
        <v>89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7"/>
    </row>
    <row r="8" spans="2:11" ht="12.75" thickBot="1" x14ac:dyDescent="0.25">
      <c r="B8" s="31"/>
      <c r="C8" s="32"/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2:11" s="5" customFormat="1" x14ac:dyDescent="0.2">
      <c r="B9" s="16" t="s">
        <v>16</v>
      </c>
      <c r="C9" s="17"/>
      <c r="D9" s="4">
        <f>SUM(D10:D16)</f>
        <v>999999189.96000004</v>
      </c>
      <c r="E9" s="4">
        <f t="shared" ref="E9:H9" si="0">SUM(E10:E16)</f>
        <v>60671864.670000002</v>
      </c>
      <c r="F9" s="4">
        <f>+D9+E9</f>
        <v>1060671054.63</v>
      </c>
      <c r="G9" s="4">
        <f t="shared" si="0"/>
        <v>224012450.94000003</v>
      </c>
      <c r="H9" s="4">
        <f t="shared" si="0"/>
        <v>224012450.94000003</v>
      </c>
      <c r="I9" s="4">
        <f>+F9-G9</f>
        <v>836658603.68999994</v>
      </c>
    </row>
    <row r="10" spans="2:11" x14ac:dyDescent="0.2">
      <c r="B10" s="6"/>
      <c r="C10" s="7" t="s">
        <v>17</v>
      </c>
      <c r="D10" s="8">
        <v>700460863.08000004</v>
      </c>
      <c r="E10" s="8">
        <v>33705503.600000001</v>
      </c>
      <c r="F10" s="8">
        <f t="shared" ref="F10:F73" si="1">+D10+E10</f>
        <v>734166366.68000007</v>
      </c>
      <c r="G10" s="8">
        <v>167836305.18000001</v>
      </c>
      <c r="H10" s="8">
        <v>167836305.18000001</v>
      </c>
      <c r="I10" s="8">
        <f t="shared" ref="I10:I73" si="2">+F10-G10</f>
        <v>566330061.5</v>
      </c>
    </row>
    <row r="11" spans="2:11" x14ac:dyDescent="0.2">
      <c r="B11" s="6"/>
      <c r="C11" s="7" t="s">
        <v>18</v>
      </c>
      <c r="D11" s="8">
        <v>35639580.960000001</v>
      </c>
      <c r="E11" s="8">
        <v>3186320.98</v>
      </c>
      <c r="F11" s="8">
        <f t="shared" si="1"/>
        <v>38825901.939999998</v>
      </c>
      <c r="G11" s="8">
        <v>11014300.109999999</v>
      </c>
      <c r="H11" s="8">
        <v>11014300.109999999</v>
      </c>
      <c r="I11" s="8">
        <f t="shared" si="2"/>
        <v>27811601.829999998</v>
      </c>
    </row>
    <row r="12" spans="2:11" x14ac:dyDescent="0.2">
      <c r="B12" s="6"/>
      <c r="C12" s="7" t="s">
        <v>19</v>
      </c>
      <c r="D12" s="8">
        <v>143955015.59999999</v>
      </c>
      <c r="E12" s="8">
        <v>9403243.5999999996</v>
      </c>
      <c r="F12" s="8">
        <f t="shared" si="1"/>
        <v>153358259.19999999</v>
      </c>
      <c r="G12" s="8">
        <v>9800944.0999999996</v>
      </c>
      <c r="H12" s="8">
        <v>9800944.0999999996</v>
      </c>
      <c r="I12" s="8">
        <f t="shared" si="2"/>
        <v>143557315.09999999</v>
      </c>
    </row>
    <row r="13" spans="2:11" x14ac:dyDescent="0.2">
      <c r="B13" s="6"/>
      <c r="C13" s="7" t="s">
        <v>20</v>
      </c>
      <c r="D13" s="8">
        <v>67141958.519999996</v>
      </c>
      <c r="E13" s="8">
        <v>8777815.2699999996</v>
      </c>
      <c r="F13" s="8">
        <f t="shared" si="1"/>
        <v>75919773.789999992</v>
      </c>
      <c r="G13" s="8">
        <v>21631623.719999999</v>
      </c>
      <c r="H13" s="8">
        <v>21631623.719999999</v>
      </c>
      <c r="I13" s="8">
        <f t="shared" si="2"/>
        <v>54288150.069999993</v>
      </c>
    </row>
    <row r="14" spans="2:11" x14ac:dyDescent="0.2">
      <c r="B14" s="6"/>
      <c r="C14" s="7" t="s">
        <v>21</v>
      </c>
      <c r="D14" s="8">
        <v>15256261.800000001</v>
      </c>
      <c r="E14" s="8">
        <v>3785667.92</v>
      </c>
      <c r="F14" s="8">
        <f t="shared" si="1"/>
        <v>19041929.719999999</v>
      </c>
      <c r="G14" s="8">
        <v>3870243.33</v>
      </c>
      <c r="H14" s="8">
        <v>3870243.33</v>
      </c>
      <c r="I14" s="8">
        <f t="shared" si="2"/>
        <v>15171686.389999999</v>
      </c>
    </row>
    <row r="15" spans="2:11" x14ac:dyDescent="0.2">
      <c r="B15" s="6"/>
      <c r="C15" s="7" t="s">
        <v>22</v>
      </c>
      <c r="D15" s="8">
        <v>0</v>
      </c>
      <c r="E15" s="8">
        <v>0</v>
      </c>
      <c r="F15" s="8">
        <f t="shared" si="1"/>
        <v>0</v>
      </c>
      <c r="G15" s="8">
        <v>0</v>
      </c>
      <c r="H15" s="8">
        <v>0</v>
      </c>
      <c r="I15" s="8">
        <f t="shared" si="2"/>
        <v>0</v>
      </c>
    </row>
    <row r="16" spans="2:11" x14ac:dyDescent="0.2">
      <c r="B16" s="6"/>
      <c r="C16" s="7" t="s">
        <v>23</v>
      </c>
      <c r="D16" s="8">
        <v>37545510</v>
      </c>
      <c r="E16" s="8">
        <v>1813313.3</v>
      </c>
      <c r="F16" s="8">
        <f t="shared" si="1"/>
        <v>39358823.299999997</v>
      </c>
      <c r="G16" s="8">
        <v>9859034.5</v>
      </c>
      <c r="H16" s="8">
        <v>9859034.5</v>
      </c>
      <c r="I16" s="8">
        <f t="shared" si="2"/>
        <v>29499788.799999997</v>
      </c>
    </row>
    <row r="17" spans="2:9" s="5" customFormat="1" x14ac:dyDescent="0.2">
      <c r="B17" s="12" t="s">
        <v>24</v>
      </c>
      <c r="C17" s="13"/>
      <c r="D17" s="4">
        <f>SUM(D18:D26)</f>
        <v>243522020.44000003</v>
      </c>
      <c r="E17" s="4">
        <f t="shared" ref="E17:H17" si="3">SUM(E18:E26)</f>
        <v>34268103.289999999</v>
      </c>
      <c r="F17" s="4">
        <f t="shared" si="1"/>
        <v>277790123.73000002</v>
      </c>
      <c r="G17" s="4">
        <f t="shared" si="3"/>
        <v>52289649.220000006</v>
      </c>
      <c r="H17" s="4">
        <f t="shared" si="3"/>
        <v>51251743.57</v>
      </c>
      <c r="I17" s="4">
        <f t="shared" si="2"/>
        <v>225500474.51000002</v>
      </c>
    </row>
    <row r="18" spans="2:9" x14ac:dyDescent="0.2">
      <c r="B18" s="6"/>
      <c r="C18" s="7" t="s">
        <v>25</v>
      </c>
      <c r="D18" s="8">
        <v>9358596</v>
      </c>
      <c r="E18" s="8">
        <v>597406.91</v>
      </c>
      <c r="F18" s="8">
        <f t="shared" si="1"/>
        <v>9956002.9100000001</v>
      </c>
      <c r="G18" s="8">
        <v>867905.82</v>
      </c>
      <c r="H18" s="8">
        <v>768753.19</v>
      </c>
      <c r="I18" s="8">
        <f t="shared" si="2"/>
        <v>9088097.0899999999</v>
      </c>
    </row>
    <row r="19" spans="2:9" x14ac:dyDescent="0.2">
      <c r="B19" s="6"/>
      <c r="C19" s="7" t="s">
        <v>26</v>
      </c>
      <c r="D19" s="8">
        <v>8755430</v>
      </c>
      <c r="E19" s="8">
        <v>746717.59</v>
      </c>
      <c r="F19" s="8">
        <f t="shared" si="1"/>
        <v>9502147.5899999999</v>
      </c>
      <c r="G19" s="8">
        <v>336616.14</v>
      </c>
      <c r="H19" s="8">
        <v>292453.42</v>
      </c>
      <c r="I19" s="8">
        <f t="shared" si="2"/>
        <v>9165531.4499999993</v>
      </c>
    </row>
    <row r="20" spans="2:9" x14ac:dyDescent="0.2">
      <c r="B20" s="6"/>
      <c r="C20" s="7" t="s">
        <v>27</v>
      </c>
      <c r="D20" s="8">
        <v>0</v>
      </c>
      <c r="E20" s="8">
        <v>0</v>
      </c>
      <c r="F20" s="8">
        <f t="shared" si="1"/>
        <v>0</v>
      </c>
      <c r="G20" s="8">
        <v>0</v>
      </c>
      <c r="H20" s="8">
        <v>0</v>
      </c>
      <c r="I20" s="8">
        <f t="shared" si="2"/>
        <v>0</v>
      </c>
    </row>
    <row r="21" spans="2:9" x14ac:dyDescent="0.2">
      <c r="B21" s="6"/>
      <c r="C21" s="7" t="s">
        <v>28</v>
      </c>
      <c r="D21" s="8">
        <v>19886004</v>
      </c>
      <c r="E21" s="8">
        <v>5168930.37</v>
      </c>
      <c r="F21" s="8">
        <f t="shared" si="1"/>
        <v>25054934.370000001</v>
      </c>
      <c r="G21" s="8">
        <v>733226.23</v>
      </c>
      <c r="H21" s="8">
        <v>731031.76</v>
      </c>
      <c r="I21" s="8">
        <f t="shared" si="2"/>
        <v>24321708.140000001</v>
      </c>
    </row>
    <row r="22" spans="2:9" x14ac:dyDescent="0.2">
      <c r="B22" s="6"/>
      <c r="C22" s="7" t="s">
        <v>29</v>
      </c>
      <c r="D22" s="8">
        <v>52490400</v>
      </c>
      <c r="E22" s="8">
        <v>15524275.210000001</v>
      </c>
      <c r="F22" s="8">
        <f t="shared" si="1"/>
        <v>68014675.210000008</v>
      </c>
      <c r="G22" s="8">
        <v>17051898.91</v>
      </c>
      <c r="H22" s="8">
        <v>17025591.93</v>
      </c>
      <c r="I22" s="8">
        <f t="shared" si="2"/>
        <v>50962776.300000012</v>
      </c>
    </row>
    <row r="23" spans="2:9" x14ac:dyDescent="0.2">
      <c r="B23" s="6"/>
      <c r="C23" s="7" t="s">
        <v>30</v>
      </c>
      <c r="D23" s="8">
        <v>117238091.04000001</v>
      </c>
      <c r="E23" s="8">
        <v>4344425.25</v>
      </c>
      <c r="F23" s="8">
        <f t="shared" si="1"/>
        <v>121582516.29000001</v>
      </c>
      <c r="G23" s="8">
        <v>31586926.039999999</v>
      </c>
      <c r="H23" s="8">
        <v>30745738.280000001</v>
      </c>
      <c r="I23" s="8">
        <f t="shared" si="2"/>
        <v>89995590.25</v>
      </c>
    </row>
    <row r="24" spans="2:9" x14ac:dyDescent="0.2">
      <c r="B24" s="6"/>
      <c r="C24" s="7" t="s">
        <v>31</v>
      </c>
      <c r="D24" s="8">
        <v>19974200</v>
      </c>
      <c r="E24" s="8">
        <v>5748111.0999999996</v>
      </c>
      <c r="F24" s="8">
        <f t="shared" si="1"/>
        <v>25722311.100000001</v>
      </c>
      <c r="G24" s="8">
        <v>57415.09</v>
      </c>
      <c r="H24" s="8">
        <v>57415.09</v>
      </c>
      <c r="I24" s="8">
        <f t="shared" si="2"/>
        <v>25664896.010000002</v>
      </c>
    </row>
    <row r="25" spans="2:9" x14ac:dyDescent="0.2">
      <c r="B25" s="6"/>
      <c r="C25" s="7" t="s">
        <v>32</v>
      </c>
      <c r="D25" s="8">
        <v>1800000</v>
      </c>
      <c r="E25" s="8">
        <v>0</v>
      </c>
      <c r="F25" s="8">
        <f t="shared" si="1"/>
        <v>1800000</v>
      </c>
      <c r="G25" s="8">
        <v>0</v>
      </c>
      <c r="H25" s="8">
        <v>0</v>
      </c>
      <c r="I25" s="8">
        <f t="shared" si="2"/>
        <v>1800000</v>
      </c>
    </row>
    <row r="26" spans="2:9" x14ac:dyDescent="0.2">
      <c r="B26" s="6"/>
      <c r="C26" s="7" t="s">
        <v>33</v>
      </c>
      <c r="D26" s="8">
        <v>14019299.4</v>
      </c>
      <c r="E26" s="8">
        <v>2138236.86</v>
      </c>
      <c r="F26" s="8">
        <f t="shared" si="1"/>
        <v>16157536.26</v>
      </c>
      <c r="G26" s="8">
        <v>1655660.99</v>
      </c>
      <c r="H26" s="8">
        <v>1630759.9</v>
      </c>
      <c r="I26" s="8">
        <f t="shared" si="2"/>
        <v>14501875.27</v>
      </c>
    </row>
    <row r="27" spans="2:9" s="5" customFormat="1" x14ac:dyDescent="0.2">
      <c r="B27" s="12" t="s">
        <v>34</v>
      </c>
      <c r="C27" s="13"/>
      <c r="D27" s="4">
        <f>SUM(D28:D36)</f>
        <v>511857661.75</v>
      </c>
      <c r="E27" s="4">
        <f t="shared" ref="E27:H27" si="4">SUM(E28:E36)</f>
        <v>13350010.800000003</v>
      </c>
      <c r="F27" s="4">
        <f t="shared" si="1"/>
        <v>525207672.55000001</v>
      </c>
      <c r="G27" s="4">
        <f t="shared" si="4"/>
        <v>94969012</v>
      </c>
      <c r="H27" s="4">
        <f t="shared" si="4"/>
        <v>91365208.099999994</v>
      </c>
      <c r="I27" s="4">
        <f t="shared" si="2"/>
        <v>430238660.55000001</v>
      </c>
    </row>
    <row r="28" spans="2:9" x14ac:dyDescent="0.2">
      <c r="B28" s="6"/>
      <c r="C28" s="7" t="s">
        <v>35</v>
      </c>
      <c r="D28" s="8">
        <v>151066400</v>
      </c>
      <c r="E28" s="8">
        <v>208372.57</v>
      </c>
      <c r="F28" s="8">
        <f t="shared" si="1"/>
        <v>151274772.56999999</v>
      </c>
      <c r="G28" s="8">
        <v>30815789.219999999</v>
      </c>
      <c r="H28" s="8">
        <v>30815789.219999999</v>
      </c>
      <c r="I28" s="8">
        <f t="shared" si="2"/>
        <v>120458983.34999999</v>
      </c>
    </row>
    <row r="29" spans="2:9" x14ac:dyDescent="0.2">
      <c r="B29" s="6"/>
      <c r="C29" s="7" t="s">
        <v>36</v>
      </c>
      <c r="D29" s="8">
        <v>17180859</v>
      </c>
      <c r="E29" s="8">
        <v>308440.31</v>
      </c>
      <c r="F29" s="8">
        <f t="shared" si="1"/>
        <v>17489299.309999999</v>
      </c>
      <c r="G29" s="8">
        <v>2037518.58</v>
      </c>
      <c r="H29" s="8">
        <v>1931164.58</v>
      </c>
      <c r="I29" s="8">
        <f t="shared" si="2"/>
        <v>15451780.729999999</v>
      </c>
    </row>
    <row r="30" spans="2:9" x14ac:dyDescent="0.2">
      <c r="B30" s="6"/>
      <c r="C30" s="7" t="s">
        <v>37</v>
      </c>
      <c r="D30" s="8">
        <v>55176196</v>
      </c>
      <c r="E30" s="8">
        <v>1068940.1299999999</v>
      </c>
      <c r="F30" s="8">
        <f t="shared" si="1"/>
        <v>56245136.130000003</v>
      </c>
      <c r="G30" s="8">
        <v>2336724.44</v>
      </c>
      <c r="H30" s="8">
        <v>2336724.44</v>
      </c>
      <c r="I30" s="8">
        <f t="shared" si="2"/>
        <v>53908411.690000005</v>
      </c>
    </row>
    <row r="31" spans="2:9" x14ac:dyDescent="0.2">
      <c r="B31" s="6"/>
      <c r="C31" s="7" t="s">
        <v>38</v>
      </c>
      <c r="D31" s="8">
        <v>21682000</v>
      </c>
      <c r="E31" s="8">
        <v>4991864.4400000004</v>
      </c>
      <c r="F31" s="8">
        <f t="shared" si="1"/>
        <v>26673864.440000001</v>
      </c>
      <c r="G31" s="8">
        <v>9771182.2400000002</v>
      </c>
      <c r="H31" s="8">
        <v>9771182.2400000002</v>
      </c>
      <c r="I31" s="8">
        <f t="shared" si="2"/>
        <v>16902682.200000003</v>
      </c>
    </row>
    <row r="32" spans="2:9" x14ac:dyDescent="0.2">
      <c r="B32" s="6"/>
      <c r="C32" s="7" t="s">
        <v>39</v>
      </c>
      <c r="D32" s="8">
        <v>45540594.75</v>
      </c>
      <c r="E32" s="8">
        <v>4406619.24</v>
      </c>
      <c r="F32" s="8">
        <f t="shared" si="1"/>
        <v>49947213.990000002</v>
      </c>
      <c r="G32" s="8">
        <v>8334994.4199999999</v>
      </c>
      <c r="H32" s="8">
        <v>7973771.5499999998</v>
      </c>
      <c r="I32" s="8">
        <f t="shared" si="2"/>
        <v>41612219.57</v>
      </c>
    </row>
    <row r="33" spans="2:9" x14ac:dyDescent="0.2">
      <c r="B33" s="6"/>
      <c r="C33" s="7" t="s">
        <v>40</v>
      </c>
      <c r="D33" s="8">
        <v>75180420</v>
      </c>
      <c r="E33" s="8">
        <v>450950</v>
      </c>
      <c r="F33" s="8">
        <f t="shared" si="1"/>
        <v>75631370</v>
      </c>
      <c r="G33" s="8">
        <v>12960609.640000001</v>
      </c>
      <c r="H33" s="8">
        <v>12935275.6</v>
      </c>
      <c r="I33" s="8">
        <f t="shared" si="2"/>
        <v>62670760.359999999</v>
      </c>
    </row>
    <row r="34" spans="2:9" x14ac:dyDescent="0.2">
      <c r="B34" s="6"/>
      <c r="C34" s="7" t="s">
        <v>41</v>
      </c>
      <c r="D34" s="8">
        <v>3499200</v>
      </c>
      <c r="E34" s="8">
        <v>-47540.12</v>
      </c>
      <c r="F34" s="8">
        <f t="shared" si="1"/>
        <v>3451659.88</v>
      </c>
      <c r="G34" s="8">
        <v>368767.53</v>
      </c>
      <c r="H34" s="8">
        <v>364012.54</v>
      </c>
      <c r="I34" s="8">
        <f t="shared" si="2"/>
        <v>3082892.3499999996</v>
      </c>
    </row>
    <row r="35" spans="2:9" x14ac:dyDescent="0.2">
      <c r="B35" s="6"/>
      <c r="C35" s="7" t="s">
        <v>42</v>
      </c>
      <c r="D35" s="8">
        <v>22910000</v>
      </c>
      <c r="E35" s="8">
        <v>1423143.9</v>
      </c>
      <c r="F35" s="8">
        <f t="shared" si="1"/>
        <v>24333143.899999999</v>
      </c>
      <c r="G35" s="8">
        <v>2934151.7</v>
      </c>
      <c r="H35" s="8">
        <v>2553539.9</v>
      </c>
      <c r="I35" s="8">
        <f t="shared" si="2"/>
        <v>21398992.199999999</v>
      </c>
    </row>
    <row r="36" spans="2:9" x14ac:dyDescent="0.2">
      <c r="B36" s="6"/>
      <c r="C36" s="7" t="s">
        <v>43</v>
      </c>
      <c r="D36" s="8">
        <v>119621992</v>
      </c>
      <c r="E36" s="8">
        <v>539220.32999999996</v>
      </c>
      <c r="F36" s="8">
        <f t="shared" si="1"/>
        <v>120161212.33</v>
      </c>
      <c r="G36" s="8">
        <v>25409274.23</v>
      </c>
      <c r="H36" s="8">
        <v>22683748.030000001</v>
      </c>
      <c r="I36" s="8">
        <f t="shared" si="2"/>
        <v>94751938.099999994</v>
      </c>
    </row>
    <row r="37" spans="2:9" s="5" customFormat="1" x14ac:dyDescent="0.2">
      <c r="B37" s="12" t="s">
        <v>44</v>
      </c>
      <c r="C37" s="13"/>
      <c r="D37" s="4">
        <f>SUM(D38:D46)</f>
        <v>350532999.92000002</v>
      </c>
      <c r="E37" s="4">
        <f t="shared" ref="E37:H37" si="5">SUM(E38:E46)</f>
        <v>11810546.810000001</v>
      </c>
      <c r="F37" s="4">
        <f t="shared" si="1"/>
        <v>362343546.73000002</v>
      </c>
      <c r="G37" s="4">
        <f t="shared" si="5"/>
        <v>123609181.69</v>
      </c>
      <c r="H37" s="4">
        <f t="shared" si="5"/>
        <v>123409181.69</v>
      </c>
      <c r="I37" s="4">
        <f t="shared" si="2"/>
        <v>238734365.04000002</v>
      </c>
    </row>
    <row r="38" spans="2:9" x14ac:dyDescent="0.2">
      <c r="B38" s="6"/>
      <c r="C38" s="7" t="s">
        <v>45</v>
      </c>
      <c r="D38" s="8">
        <v>0</v>
      </c>
      <c r="E38" s="8">
        <v>0</v>
      </c>
      <c r="F38" s="8">
        <f t="shared" si="1"/>
        <v>0</v>
      </c>
      <c r="G38" s="8">
        <v>0</v>
      </c>
      <c r="H38" s="8">
        <v>0</v>
      </c>
      <c r="I38" s="8">
        <f t="shared" si="2"/>
        <v>0</v>
      </c>
    </row>
    <row r="39" spans="2:9" x14ac:dyDescent="0.2">
      <c r="B39" s="6"/>
      <c r="C39" s="7" t="s">
        <v>46</v>
      </c>
      <c r="D39" s="8">
        <v>0</v>
      </c>
      <c r="E39" s="8">
        <v>0</v>
      </c>
      <c r="F39" s="8">
        <f t="shared" si="1"/>
        <v>0</v>
      </c>
      <c r="G39" s="8">
        <v>0</v>
      </c>
      <c r="H39" s="8">
        <v>0</v>
      </c>
      <c r="I39" s="8">
        <f t="shared" si="2"/>
        <v>0</v>
      </c>
    </row>
    <row r="40" spans="2:9" x14ac:dyDescent="0.2">
      <c r="B40" s="6"/>
      <c r="C40" s="7" t="s">
        <v>47</v>
      </c>
      <c r="D40" s="8">
        <v>272775000</v>
      </c>
      <c r="E40" s="8">
        <v>6444369.5700000003</v>
      </c>
      <c r="F40" s="8">
        <f t="shared" si="1"/>
        <v>279219369.56999999</v>
      </c>
      <c r="G40" s="8">
        <v>118525751.91</v>
      </c>
      <c r="H40" s="8">
        <v>118525751.91</v>
      </c>
      <c r="I40" s="8">
        <f t="shared" si="2"/>
        <v>160693617.66</v>
      </c>
    </row>
    <row r="41" spans="2:9" x14ac:dyDescent="0.2">
      <c r="B41" s="6"/>
      <c r="C41" s="7" t="s">
        <v>48</v>
      </c>
      <c r="D41" s="8">
        <v>77757999.920000002</v>
      </c>
      <c r="E41" s="8">
        <v>5366177.24</v>
      </c>
      <c r="F41" s="8">
        <f t="shared" si="1"/>
        <v>83124177.159999996</v>
      </c>
      <c r="G41" s="8">
        <v>5083429.78</v>
      </c>
      <c r="H41" s="8">
        <v>4883429.78</v>
      </c>
      <c r="I41" s="8">
        <f t="shared" si="2"/>
        <v>78040747.379999995</v>
      </c>
    </row>
    <row r="42" spans="2:9" x14ac:dyDescent="0.2">
      <c r="B42" s="6"/>
      <c r="C42" s="7" t="s">
        <v>49</v>
      </c>
      <c r="D42" s="8">
        <v>0</v>
      </c>
      <c r="E42" s="8">
        <v>0</v>
      </c>
      <c r="F42" s="8">
        <f t="shared" si="1"/>
        <v>0</v>
      </c>
      <c r="G42" s="8">
        <v>0</v>
      </c>
      <c r="H42" s="8">
        <v>0</v>
      </c>
      <c r="I42" s="8">
        <f t="shared" si="2"/>
        <v>0</v>
      </c>
    </row>
    <row r="43" spans="2:9" x14ac:dyDescent="0.2">
      <c r="B43" s="6"/>
      <c r="C43" s="7" t="s">
        <v>50</v>
      </c>
      <c r="D43" s="8">
        <v>0</v>
      </c>
      <c r="E43" s="8">
        <v>0</v>
      </c>
      <c r="F43" s="8">
        <f t="shared" si="1"/>
        <v>0</v>
      </c>
      <c r="G43" s="8">
        <v>0</v>
      </c>
      <c r="H43" s="8">
        <v>0</v>
      </c>
      <c r="I43" s="8">
        <f t="shared" si="2"/>
        <v>0</v>
      </c>
    </row>
    <row r="44" spans="2:9" x14ac:dyDescent="0.2">
      <c r="B44" s="6"/>
      <c r="C44" s="7" t="s">
        <v>51</v>
      </c>
      <c r="D44" s="8">
        <v>0</v>
      </c>
      <c r="E44" s="8">
        <v>0</v>
      </c>
      <c r="F44" s="8">
        <f t="shared" si="1"/>
        <v>0</v>
      </c>
      <c r="G44" s="8">
        <v>0</v>
      </c>
      <c r="H44" s="8">
        <v>0</v>
      </c>
      <c r="I44" s="8">
        <f t="shared" si="2"/>
        <v>0</v>
      </c>
    </row>
    <row r="45" spans="2:9" x14ac:dyDescent="0.2">
      <c r="B45" s="6"/>
      <c r="C45" s="7" t="s">
        <v>52</v>
      </c>
      <c r="D45" s="8">
        <v>0</v>
      </c>
      <c r="E45" s="8">
        <v>0</v>
      </c>
      <c r="F45" s="8">
        <f t="shared" si="1"/>
        <v>0</v>
      </c>
      <c r="G45" s="8">
        <v>0</v>
      </c>
      <c r="H45" s="8">
        <v>0</v>
      </c>
      <c r="I45" s="8">
        <f t="shared" si="2"/>
        <v>0</v>
      </c>
    </row>
    <row r="46" spans="2:9" x14ac:dyDescent="0.2">
      <c r="B46" s="6"/>
      <c r="C46" s="7" t="s">
        <v>53</v>
      </c>
      <c r="D46" s="8">
        <v>0</v>
      </c>
      <c r="E46" s="8">
        <v>0</v>
      </c>
      <c r="F46" s="8">
        <f t="shared" si="1"/>
        <v>0</v>
      </c>
      <c r="G46" s="8">
        <v>0</v>
      </c>
      <c r="H46" s="8">
        <v>0</v>
      </c>
      <c r="I46" s="8">
        <f t="shared" si="2"/>
        <v>0</v>
      </c>
    </row>
    <row r="47" spans="2:9" s="5" customFormat="1" x14ac:dyDescent="0.2">
      <c r="B47" s="12" t="s">
        <v>54</v>
      </c>
      <c r="C47" s="13"/>
      <c r="D47" s="4">
        <f>SUM(D48:D56)</f>
        <v>27340000</v>
      </c>
      <c r="E47" s="4">
        <f t="shared" ref="E47:H47" si="6">SUM(E48:E56)</f>
        <v>6273496.1299999999</v>
      </c>
      <c r="F47" s="4">
        <f t="shared" si="1"/>
        <v>33613496.130000003</v>
      </c>
      <c r="G47" s="4">
        <f t="shared" si="6"/>
        <v>1214531.99</v>
      </c>
      <c r="H47" s="4">
        <f t="shared" si="6"/>
        <v>1214531.99</v>
      </c>
      <c r="I47" s="4">
        <f t="shared" si="2"/>
        <v>32398964.140000004</v>
      </c>
    </row>
    <row r="48" spans="2:9" x14ac:dyDescent="0.2">
      <c r="B48" s="6"/>
      <c r="C48" s="7" t="s">
        <v>55</v>
      </c>
      <c r="D48" s="8">
        <v>2040000</v>
      </c>
      <c r="E48" s="8">
        <v>516677.13</v>
      </c>
      <c r="F48" s="8">
        <f t="shared" si="1"/>
        <v>2556677.13</v>
      </c>
      <c r="G48" s="8">
        <v>56492</v>
      </c>
      <c r="H48" s="8">
        <v>56492</v>
      </c>
      <c r="I48" s="8">
        <f t="shared" si="2"/>
        <v>2500185.13</v>
      </c>
    </row>
    <row r="49" spans="2:9" x14ac:dyDescent="0.2">
      <c r="B49" s="6"/>
      <c r="C49" s="7" t="s">
        <v>56</v>
      </c>
      <c r="D49" s="8">
        <v>0</v>
      </c>
      <c r="E49" s="8">
        <v>40595</v>
      </c>
      <c r="F49" s="8">
        <f t="shared" si="1"/>
        <v>40595</v>
      </c>
      <c r="G49" s="8">
        <v>0</v>
      </c>
      <c r="H49" s="8">
        <v>0</v>
      </c>
      <c r="I49" s="8">
        <f t="shared" si="2"/>
        <v>40595</v>
      </c>
    </row>
    <row r="50" spans="2:9" x14ac:dyDescent="0.2">
      <c r="B50" s="6"/>
      <c r="C50" s="7" t="s">
        <v>57</v>
      </c>
      <c r="D50" s="8">
        <v>0</v>
      </c>
      <c r="E50" s="8">
        <v>163411</v>
      </c>
      <c r="F50" s="8">
        <f t="shared" si="1"/>
        <v>163411</v>
      </c>
      <c r="G50" s="8">
        <v>0</v>
      </c>
      <c r="H50" s="8">
        <v>0</v>
      </c>
      <c r="I50" s="8">
        <f t="shared" si="2"/>
        <v>163411</v>
      </c>
    </row>
    <row r="51" spans="2:9" x14ac:dyDescent="0.2">
      <c r="B51" s="6"/>
      <c r="C51" s="7" t="s">
        <v>58</v>
      </c>
      <c r="D51" s="8">
        <v>9500000</v>
      </c>
      <c r="E51" s="8">
        <v>4500000</v>
      </c>
      <c r="F51" s="8">
        <f t="shared" si="1"/>
        <v>14000000</v>
      </c>
      <c r="G51" s="8">
        <v>874999.99</v>
      </c>
      <c r="H51" s="8">
        <v>874999.99</v>
      </c>
      <c r="I51" s="8">
        <f t="shared" si="2"/>
        <v>13125000.01</v>
      </c>
    </row>
    <row r="52" spans="2:9" x14ac:dyDescent="0.2">
      <c r="B52" s="6"/>
      <c r="C52" s="7" t="s">
        <v>59</v>
      </c>
      <c r="D52" s="8">
        <v>7000000</v>
      </c>
      <c r="E52" s="8">
        <v>0</v>
      </c>
      <c r="F52" s="8">
        <f t="shared" si="1"/>
        <v>7000000</v>
      </c>
      <c r="G52" s="8">
        <v>0</v>
      </c>
      <c r="H52" s="8">
        <v>0</v>
      </c>
      <c r="I52" s="8">
        <f t="shared" si="2"/>
        <v>7000000</v>
      </c>
    </row>
    <row r="53" spans="2:9" x14ac:dyDescent="0.2">
      <c r="B53" s="6"/>
      <c r="C53" s="7" t="s">
        <v>60</v>
      </c>
      <c r="D53" s="8">
        <v>8800000</v>
      </c>
      <c r="E53" s="8">
        <v>399675</v>
      </c>
      <c r="F53" s="8">
        <f t="shared" si="1"/>
        <v>9199675</v>
      </c>
      <c r="G53" s="8">
        <v>0</v>
      </c>
      <c r="H53" s="8">
        <v>0</v>
      </c>
      <c r="I53" s="8">
        <f t="shared" si="2"/>
        <v>9199675</v>
      </c>
    </row>
    <row r="54" spans="2:9" x14ac:dyDescent="0.2">
      <c r="B54" s="6"/>
      <c r="C54" s="7" t="s">
        <v>61</v>
      </c>
      <c r="D54" s="8">
        <v>0</v>
      </c>
      <c r="E54" s="8">
        <v>0</v>
      </c>
      <c r="F54" s="8">
        <f t="shared" si="1"/>
        <v>0</v>
      </c>
      <c r="G54" s="8">
        <v>0</v>
      </c>
      <c r="H54" s="8">
        <v>0</v>
      </c>
      <c r="I54" s="8">
        <f t="shared" si="2"/>
        <v>0</v>
      </c>
    </row>
    <row r="55" spans="2:9" x14ac:dyDescent="0.2">
      <c r="B55" s="6"/>
      <c r="C55" s="7" t="s">
        <v>62</v>
      </c>
      <c r="D55" s="8">
        <v>0</v>
      </c>
      <c r="E55" s="8">
        <v>0</v>
      </c>
      <c r="F55" s="8">
        <f t="shared" si="1"/>
        <v>0</v>
      </c>
      <c r="G55" s="8">
        <v>0</v>
      </c>
      <c r="H55" s="8">
        <v>0</v>
      </c>
      <c r="I55" s="8">
        <f t="shared" si="2"/>
        <v>0</v>
      </c>
    </row>
    <row r="56" spans="2:9" x14ac:dyDescent="0.2">
      <c r="B56" s="6"/>
      <c r="C56" s="7" t="s">
        <v>63</v>
      </c>
      <c r="D56" s="8">
        <v>0</v>
      </c>
      <c r="E56" s="8">
        <v>653138</v>
      </c>
      <c r="F56" s="8">
        <f t="shared" si="1"/>
        <v>653138</v>
      </c>
      <c r="G56" s="8">
        <v>283040</v>
      </c>
      <c r="H56" s="8">
        <v>283040</v>
      </c>
      <c r="I56" s="8">
        <f t="shared" si="2"/>
        <v>370098</v>
      </c>
    </row>
    <row r="57" spans="2:9" s="5" customFormat="1" x14ac:dyDescent="0.2">
      <c r="B57" s="12" t="s">
        <v>64</v>
      </c>
      <c r="C57" s="13"/>
      <c r="D57" s="4">
        <f>SUM(D58:D60)</f>
        <v>377689752.12</v>
      </c>
      <c r="E57" s="4">
        <f t="shared" ref="E57:H57" si="7">SUM(E58:E60)</f>
        <v>114902079.31</v>
      </c>
      <c r="F57" s="4">
        <f t="shared" si="1"/>
        <v>492591831.43000001</v>
      </c>
      <c r="G57" s="4">
        <f t="shared" si="7"/>
        <v>65437893.560000002</v>
      </c>
      <c r="H57" s="4">
        <f t="shared" si="7"/>
        <v>42204343.450000003</v>
      </c>
      <c r="I57" s="4">
        <f t="shared" si="2"/>
        <v>427153937.87</v>
      </c>
    </row>
    <row r="58" spans="2:9" x14ac:dyDescent="0.2">
      <c r="B58" s="6"/>
      <c r="C58" s="7" t="s">
        <v>65</v>
      </c>
      <c r="D58" s="8">
        <v>254189752.08000001</v>
      </c>
      <c r="E58" s="8">
        <v>103735294.03</v>
      </c>
      <c r="F58" s="8">
        <f t="shared" si="1"/>
        <v>357925046.11000001</v>
      </c>
      <c r="G58" s="8">
        <v>24809131.100000001</v>
      </c>
      <c r="H58" s="8">
        <v>12154273.220000001</v>
      </c>
      <c r="I58" s="8">
        <f t="shared" si="2"/>
        <v>333115915.00999999</v>
      </c>
    </row>
    <row r="59" spans="2:9" x14ac:dyDescent="0.2">
      <c r="B59" s="6"/>
      <c r="C59" s="7" t="s">
        <v>66</v>
      </c>
      <c r="D59" s="8">
        <v>3500000.04</v>
      </c>
      <c r="E59" s="8">
        <v>10578692.23</v>
      </c>
      <c r="F59" s="8">
        <f t="shared" si="1"/>
        <v>14078692.27</v>
      </c>
      <c r="G59" s="8">
        <v>10578692.23</v>
      </c>
      <c r="H59" s="8">
        <v>0</v>
      </c>
      <c r="I59" s="8">
        <f t="shared" si="2"/>
        <v>3500000.0399999991</v>
      </c>
    </row>
    <row r="60" spans="2:9" x14ac:dyDescent="0.2">
      <c r="B60" s="6"/>
      <c r="C60" s="7" t="s">
        <v>67</v>
      </c>
      <c r="D60" s="8">
        <v>120000000</v>
      </c>
      <c r="E60" s="8">
        <v>588093.05000000005</v>
      </c>
      <c r="F60" s="8">
        <f t="shared" si="1"/>
        <v>120588093.05</v>
      </c>
      <c r="G60" s="8">
        <v>30050070.23</v>
      </c>
      <c r="H60" s="8">
        <v>30050070.23</v>
      </c>
      <c r="I60" s="8">
        <f t="shared" si="2"/>
        <v>90538022.819999993</v>
      </c>
    </row>
    <row r="61" spans="2:9" s="5" customFormat="1" x14ac:dyDescent="0.2">
      <c r="B61" s="12" t="s">
        <v>68</v>
      </c>
      <c r="C61" s="13"/>
      <c r="D61" s="4">
        <f>SUM(D62:D68)</f>
        <v>272552349.81</v>
      </c>
      <c r="E61" s="4">
        <f t="shared" ref="E61:H61" si="8">SUM(E62:E68)</f>
        <v>75181305.209999993</v>
      </c>
      <c r="F61" s="4">
        <f t="shared" si="1"/>
        <v>347733655.01999998</v>
      </c>
      <c r="G61" s="4">
        <f t="shared" si="8"/>
        <v>0</v>
      </c>
      <c r="H61" s="4">
        <f t="shared" si="8"/>
        <v>0</v>
      </c>
      <c r="I61" s="4">
        <f t="shared" si="2"/>
        <v>347733655.01999998</v>
      </c>
    </row>
    <row r="62" spans="2:9" x14ac:dyDescent="0.2">
      <c r="B62" s="6"/>
      <c r="C62" s="7" t="s">
        <v>69</v>
      </c>
      <c r="D62" s="8">
        <v>0</v>
      </c>
      <c r="E62" s="8">
        <v>0</v>
      </c>
      <c r="F62" s="8">
        <f t="shared" si="1"/>
        <v>0</v>
      </c>
      <c r="G62" s="8">
        <v>0</v>
      </c>
      <c r="H62" s="8">
        <v>0</v>
      </c>
      <c r="I62" s="8">
        <f t="shared" si="2"/>
        <v>0</v>
      </c>
    </row>
    <row r="63" spans="2:9" x14ac:dyDescent="0.2">
      <c r="B63" s="6"/>
      <c r="C63" s="7" t="s">
        <v>70</v>
      </c>
      <c r="D63" s="8">
        <v>0</v>
      </c>
      <c r="E63" s="8">
        <v>0</v>
      </c>
      <c r="F63" s="8">
        <f t="shared" si="1"/>
        <v>0</v>
      </c>
      <c r="G63" s="8">
        <v>0</v>
      </c>
      <c r="H63" s="8">
        <v>0</v>
      </c>
      <c r="I63" s="8">
        <f t="shared" si="2"/>
        <v>0</v>
      </c>
    </row>
    <row r="64" spans="2:9" x14ac:dyDescent="0.2">
      <c r="B64" s="6"/>
      <c r="C64" s="7" t="s">
        <v>71</v>
      </c>
      <c r="D64" s="8">
        <v>0</v>
      </c>
      <c r="E64" s="8">
        <v>0</v>
      </c>
      <c r="F64" s="8">
        <f t="shared" si="1"/>
        <v>0</v>
      </c>
      <c r="G64" s="8">
        <v>0</v>
      </c>
      <c r="H64" s="8">
        <v>0</v>
      </c>
      <c r="I64" s="8">
        <f t="shared" si="2"/>
        <v>0</v>
      </c>
    </row>
    <row r="65" spans="2:9" x14ac:dyDescent="0.2">
      <c r="B65" s="6"/>
      <c r="C65" s="7" t="s">
        <v>72</v>
      </c>
      <c r="D65" s="8">
        <v>0</v>
      </c>
      <c r="E65" s="8">
        <v>0</v>
      </c>
      <c r="F65" s="8">
        <f t="shared" si="1"/>
        <v>0</v>
      </c>
      <c r="G65" s="8">
        <v>0</v>
      </c>
      <c r="H65" s="8">
        <v>0</v>
      </c>
      <c r="I65" s="8">
        <f t="shared" si="2"/>
        <v>0</v>
      </c>
    </row>
    <row r="66" spans="2:9" x14ac:dyDescent="0.2">
      <c r="B66" s="6"/>
      <c r="C66" s="7" t="s">
        <v>73</v>
      </c>
      <c r="D66" s="8">
        <v>0</v>
      </c>
      <c r="E66" s="8">
        <v>0</v>
      </c>
      <c r="F66" s="8">
        <f t="shared" si="1"/>
        <v>0</v>
      </c>
      <c r="G66" s="8">
        <v>0</v>
      </c>
      <c r="H66" s="8">
        <v>0</v>
      </c>
      <c r="I66" s="8">
        <f t="shared" si="2"/>
        <v>0</v>
      </c>
    </row>
    <row r="67" spans="2:9" x14ac:dyDescent="0.2">
      <c r="B67" s="6"/>
      <c r="C67" s="7" t="s">
        <v>74</v>
      </c>
      <c r="D67" s="8">
        <v>0</v>
      </c>
      <c r="E67" s="8">
        <v>0</v>
      </c>
      <c r="F67" s="8">
        <f t="shared" si="1"/>
        <v>0</v>
      </c>
      <c r="G67" s="8">
        <v>0</v>
      </c>
      <c r="H67" s="8">
        <v>0</v>
      </c>
      <c r="I67" s="8">
        <f t="shared" si="2"/>
        <v>0</v>
      </c>
    </row>
    <row r="68" spans="2:9" x14ac:dyDescent="0.2">
      <c r="B68" s="6"/>
      <c r="C68" s="7" t="s">
        <v>75</v>
      </c>
      <c r="D68" s="8">
        <v>272552349.81</v>
      </c>
      <c r="E68" s="8">
        <v>75181305.209999993</v>
      </c>
      <c r="F68" s="8">
        <f t="shared" si="1"/>
        <v>347733655.01999998</v>
      </c>
      <c r="G68" s="8">
        <v>0</v>
      </c>
      <c r="H68" s="8">
        <v>0</v>
      </c>
      <c r="I68" s="8">
        <f t="shared" si="2"/>
        <v>347733655.01999998</v>
      </c>
    </row>
    <row r="69" spans="2:9" s="5" customFormat="1" x14ac:dyDescent="0.2">
      <c r="B69" s="12" t="s">
        <v>76</v>
      </c>
      <c r="C69" s="13"/>
      <c r="D69" s="4">
        <f>SUM(D70:D72)</f>
        <v>0</v>
      </c>
      <c r="E69" s="4">
        <f t="shared" ref="E69:H69" si="9">SUM(E70:E72)</f>
        <v>0</v>
      </c>
      <c r="F69" s="4">
        <f t="shared" si="1"/>
        <v>0</v>
      </c>
      <c r="G69" s="4">
        <f t="shared" si="9"/>
        <v>0</v>
      </c>
      <c r="H69" s="4">
        <f t="shared" si="9"/>
        <v>0</v>
      </c>
      <c r="I69" s="4">
        <f t="shared" si="2"/>
        <v>0</v>
      </c>
    </row>
    <row r="70" spans="2:9" x14ac:dyDescent="0.2">
      <c r="B70" s="6"/>
      <c r="C70" s="7" t="s">
        <v>77</v>
      </c>
      <c r="D70" s="8">
        <v>0</v>
      </c>
      <c r="E70" s="8">
        <v>0</v>
      </c>
      <c r="F70" s="8">
        <f t="shared" si="1"/>
        <v>0</v>
      </c>
      <c r="G70" s="8">
        <v>0</v>
      </c>
      <c r="H70" s="8">
        <v>0</v>
      </c>
      <c r="I70" s="8">
        <f t="shared" si="2"/>
        <v>0</v>
      </c>
    </row>
    <row r="71" spans="2:9" x14ac:dyDescent="0.2">
      <c r="B71" s="6"/>
      <c r="C71" s="7" t="s">
        <v>78</v>
      </c>
      <c r="D71" s="8">
        <v>0</v>
      </c>
      <c r="E71" s="8">
        <v>0</v>
      </c>
      <c r="F71" s="8">
        <f t="shared" si="1"/>
        <v>0</v>
      </c>
      <c r="G71" s="8">
        <v>0</v>
      </c>
      <c r="H71" s="8">
        <v>0</v>
      </c>
      <c r="I71" s="8">
        <f t="shared" si="2"/>
        <v>0</v>
      </c>
    </row>
    <row r="72" spans="2:9" x14ac:dyDescent="0.2">
      <c r="B72" s="6"/>
      <c r="C72" s="7" t="s">
        <v>79</v>
      </c>
      <c r="D72" s="8">
        <v>0</v>
      </c>
      <c r="E72" s="8">
        <v>0</v>
      </c>
      <c r="F72" s="8">
        <f t="shared" si="1"/>
        <v>0</v>
      </c>
      <c r="G72" s="8">
        <v>0</v>
      </c>
      <c r="H72" s="8">
        <v>0</v>
      </c>
      <c r="I72" s="8">
        <f t="shared" si="2"/>
        <v>0</v>
      </c>
    </row>
    <row r="73" spans="2:9" s="5" customFormat="1" x14ac:dyDescent="0.2">
      <c r="B73" s="12" t="s">
        <v>80</v>
      </c>
      <c r="C73" s="13"/>
      <c r="D73" s="4">
        <f>SUM(D74:D80)</f>
        <v>0</v>
      </c>
      <c r="E73" s="4">
        <f t="shared" ref="E73:H73" si="10">SUM(E74:E80)</f>
        <v>0</v>
      </c>
      <c r="F73" s="4">
        <f t="shared" si="1"/>
        <v>0</v>
      </c>
      <c r="G73" s="4">
        <f t="shared" si="10"/>
        <v>0</v>
      </c>
      <c r="H73" s="4">
        <f t="shared" si="10"/>
        <v>0</v>
      </c>
      <c r="I73" s="4">
        <f t="shared" si="2"/>
        <v>0</v>
      </c>
    </row>
    <row r="74" spans="2:9" x14ac:dyDescent="0.2">
      <c r="B74" s="6"/>
      <c r="C74" s="7" t="s">
        <v>81</v>
      </c>
      <c r="D74" s="8">
        <v>0</v>
      </c>
      <c r="E74" s="8">
        <v>0</v>
      </c>
      <c r="F74" s="8">
        <f t="shared" ref="F74:F80" si="11">+D74+E74</f>
        <v>0</v>
      </c>
      <c r="G74" s="8">
        <v>0</v>
      </c>
      <c r="H74" s="8">
        <v>0</v>
      </c>
      <c r="I74" s="8">
        <f t="shared" ref="I74:I80" si="12">+F74-G74</f>
        <v>0</v>
      </c>
    </row>
    <row r="75" spans="2:9" x14ac:dyDescent="0.2">
      <c r="B75" s="6"/>
      <c r="C75" s="7" t="s">
        <v>82</v>
      </c>
      <c r="D75" s="8">
        <v>0</v>
      </c>
      <c r="E75" s="8">
        <v>0</v>
      </c>
      <c r="F75" s="8">
        <f t="shared" si="11"/>
        <v>0</v>
      </c>
      <c r="G75" s="8">
        <v>0</v>
      </c>
      <c r="H75" s="8">
        <v>0</v>
      </c>
      <c r="I75" s="8">
        <f t="shared" si="12"/>
        <v>0</v>
      </c>
    </row>
    <row r="76" spans="2:9" x14ac:dyDescent="0.2">
      <c r="B76" s="6"/>
      <c r="C76" s="7" t="s">
        <v>83</v>
      </c>
      <c r="D76" s="8">
        <v>0</v>
      </c>
      <c r="E76" s="8">
        <v>0</v>
      </c>
      <c r="F76" s="8">
        <f t="shared" si="11"/>
        <v>0</v>
      </c>
      <c r="G76" s="8">
        <v>0</v>
      </c>
      <c r="H76" s="8">
        <v>0</v>
      </c>
      <c r="I76" s="8">
        <f t="shared" si="12"/>
        <v>0</v>
      </c>
    </row>
    <row r="77" spans="2:9" x14ac:dyDescent="0.2">
      <c r="B77" s="6"/>
      <c r="C77" s="7" t="s">
        <v>84</v>
      </c>
      <c r="D77" s="8">
        <v>0</v>
      </c>
      <c r="E77" s="8">
        <v>0</v>
      </c>
      <c r="F77" s="8">
        <f t="shared" si="11"/>
        <v>0</v>
      </c>
      <c r="G77" s="8">
        <v>0</v>
      </c>
      <c r="H77" s="8">
        <v>0</v>
      </c>
      <c r="I77" s="8">
        <f t="shared" si="12"/>
        <v>0</v>
      </c>
    </row>
    <row r="78" spans="2:9" x14ac:dyDescent="0.2">
      <c r="B78" s="6"/>
      <c r="C78" s="7" t="s">
        <v>85</v>
      </c>
      <c r="D78" s="8">
        <v>0</v>
      </c>
      <c r="E78" s="8">
        <v>0</v>
      </c>
      <c r="F78" s="8">
        <f t="shared" si="11"/>
        <v>0</v>
      </c>
      <c r="G78" s="8">
        <v>0</v>
      </c>
      <c r="H78" s="8">
        <v>0</v>
      </c>
      <c r="I78" s="8">
        <f t="shared" si="12"/>
        <v>0</v>
      </c>
    </row>
    <row r="79" spans="2:9" x14ac:dyDescent="0.2">
      <c r="B79" s="6"/>
      <c r="C79" s="7" t="s">
        <v>86</v>
      </c>
      <c r="D79" s="8">
        <v>0</v>
      </c>
      <c r="E79" s="8">
        <v>0</v>
      </c>
      <c r="F79" s="8">
        <f t="shared" si="11"/>
        <v>0</v>
      </c>
      <c r="G79" s="8">
        <v>0</v>
      </c>
      <c r="H79" s="8">
        <v>0</v>
      </c>
      <c r="I79" s="8">
        <f t="shared" si="12"/>
        <v>0</v>
      </c>
    </row>
    <row r="80" spans="2:9" ht="12.75" thickBot="1" x14ac:dyDescent="0.25">
      <c r="B80" s="9"/>
      <c r="C80" s="10" t="s">
        <v>87</v>
      </c>
      <c r="D80" s="8">
        <v>0</v>
      </c>
      <c r="E80" s="8">
        <v>0</v>
      </c>
      <c r="F80" s="8">
        <f t="shared" si="11"/>
        <v>0</v>
      </c>
      <c r="G80" s="8">
        <v>0</v>
      </c>
      <c r="H80" s="8">
        <v>0</v>
      </c>
      <c r="I80" s="8">
        <f t="shared" si="12"/>
        <v>0</v>
      </c>
    </row>
    <row r="81" spans="2:9" ht="12.75" thickBot="1" x14ac:dyDescent="0.25">
      <c r="B81" s="14" t="s">
        <v>88</v>
      </c>
      <c r="C81" s="15"/>
      <c r="D81" s="11">
        <f>+D9+D17+D27+D37+D47+D57+D61+D69+D73</f>
        <v>2783493974</v>
      </c>
      <c r="E81" s="11">
        <f t="shared" ref="E81:I81" si="13">+E9+E17+E27+E37+E47+E57+E61+E69+E73</f>
        <v>316457406.21999997</v>
      </c>
      <c r="F81" s="11">
        <f t="shared" si="13"/>
        <v>3099951380.2200003</v>
      </c>
      <c r="G81" s="11">
        <f t="shared" si="13"/>
        <v>561532719.4000001</v>
      </c>
      <c r="H81" s="11">
        <f t="shared" si="13"/>
        <v>533457459.74000001</v>
      </c>
      <c r="I81" s="11">
        <f t="shared" si="13"/>
        <v>2538418660.8200002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EAE COG</vt:lpstr>
      <vt:lpstr>Hoja1</vt:lpstr>
      <vt:lpstr>'EAE COG'!Área_de_impresión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SCERDA</cp:lastModifiedBy>
  <dcterms:created xsi:type="dcterms:W3CDTF">2019-02-28T18:42:01Z</dcterms:created>
  <dcterms:modified xsi:type="dcterms:W3CDTF">2019-04-25T20:06:03Z</dcterms:modified>
</cp:coreProperties>
</file>